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rchive Daily\Current Projects\Segment proposals FY17\"/>
    </mc:Choice>
  </mc:AlternateContent>
  <bookViews>
    <workbookView xWindow="0" yWindow="0" windowWidth="25200" windowHeight="11385"/>
  </bookViews>
  <sheets>
    <sheet name="Sheet1" sheetId="1" r:id="rId1"/>
  </sheets>
  <definedNames>
    <definedName name="_ftn1" localSheetId="0">Sheet1!$A$103</definedName>
    <definedName name="_ftnref1" localSheetId="0">Sheet1!$A$94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6" i="1" l="1"/>
  <c r="G136" i="1"/>
  <c r="F136" i="1"/>
  <c r="E136" i="1"/>
  <c r="D136" i="1"/>
  <c r="C136" i="1"/>
  <c r="B136" i="1"/>
  <c r="H132" i="1"/>
  <c r="G132" i="1"/>
  <c r="F132" i="1"/>
  <c r="E132" i="1"/>
  <c r="D132" i="1"/>
  <c r="C132" i="1"/>
  <c r="B132" i="1"/>
  <c r="H128" i="1"/>
  <c r="G128" i="1"/>
  <c r="F128" i="1"/>
  <c r="E128" i="1"/>
  <c r="D128" i="1"/>
  <c r="C128" i="1"/>
  <c r="B128" i="1"/>
  <c r="C119" i="1"/>
  <c r="D119" i="1"/>
  <c r="E119" i="1"/>
  <c r="F119" i="1"/>
  <c r="G119" i="1"/>
  <c r="H119" i="1"/>
  <c r="B119" i="1"/>
  <c r="C115" i="1"/>
  <c r="D115" i="1"/>
  <c r="E115" i="1"/>
  <c r="F115" i="1"/>
  <c r="G115" i="1"/>
  <c r="H115" i="1"/>
  <c r="B115" i="1"/>
  <c r="C111" i="1"/>
  <c r="D111" i="1"/>
  <c r="E111" i="1"/>
  <c r="F111" i="1"/>
  <c r="G111" i="1"/>
  <c r="H111" i="1"/>
  <c r="B111" i="1"/>
  <c r="C98" i="1"/>
  <c r="C101" i="1" s="1"/>
  <c r="D98" i="1"/>
  <c r="D101" i="1" s="1"/>
  <c r="E98" i="1"/>
  <c r="E101" i="1" s="1"/>
  <c r="F98" i="1"/>
  <c r="F101" i="1" s="1"/>
  <c r="G98" i="1"/>
  <c r="G101" i="1" s="1"/>
  <c r="H98" i="1"/>
  <c r="H101" i="1" s="1"/>
  <c r="B98" i="1"/>
  <c r="B101" i="1" s="1"/>
  <c r="B84" i="1"/>
  <c r="C81" i="1"/>
  <c r="C84" i="1" s="1"/>
  <c r="D81" i="1"/>
  <c r="D84" i="1" s="1"/>
  <c r="E81" i="1"/>
  <c r="E84" i="1" s="1"/>
  <c r="F81" i="1"/>
  <c r="F84" i="1" s="1"/>
  <c r="G81" i="1"/>
  <c r="G84" i="1" s="1"/>
  <c r="H81" i="1"/>
  <c r="H84" i="1" s="1"/>
  <c r="B81" i="1"/>
  <c r="B75" i="1"/>
  <c r="C72" i="1"/>
  <c r="C75" i="1" s="1"/>
  <c r="D72" i="1"/>
  <c r="D75" i="1" s="1"/>
  <c r="E72" i="1"/>
  <c r="E75" i="1" s="1"/>
  <c r="F72" i="1"/>
  <c r="F75" i="1" s="1"/>
  <c r="G72" i="1"/>
  <c r="G75" i="1" s="1"/>
  <c r="H72" i="1"/>
  <c r="H75" i="1" s="1"/>
  <c r="B72" i="1"/>
  <c r="C63" i="1"/>
  <c r="C66" i="1" s="1"/>
  <c r="D63" i="1"/>
  <c r="D66" i="1" s="1"/>
  <c r="E63" i="1"/>
  <c r="E66" i="1" s="1"/>
  <c r="F63" i="1"/>
  <c r="F66" i="1" s="1"/>
  <c r="G63" i="1"/>
  <c r="G66" i="1" s="1"/>
  <c r="H63" i="1"/>
  <c r="H66" i="1" s="1"/>
  <c r="B63" i="1"/>
  <c r="B66" i="1" s="1"/>
  <c r="C56" i="1"/>
  <c r="C53" i="1"/>
  <c r="D53" i="1"/>
  <c r="D56" i="1" s="1"/>
  <c r="E53" i="1"/>
  <c r="E56" i="1" s="1"/>
  <c r="F53" i="1"/>
  <c r="F56" i="1" s="1"/>
  <c r="G53" i="1"/>
  <c r="G56" i="1" s="1"/>
  <c r="H53" i="1"/>
  <c r="H56" i="1" s="1"/>
  <c r="B53" i="1"/>
  <c r="B56" i="1" s="1"/>
  <c r="F44" i="1"/>
  <c r="F47" i="1" s="1"/>
  <c r="E44" i="1"/>
  <c r="B44" i="1"/>
  <c r="B47" i="1" s="1"/>
  <c r="C44" i="1"/>
  <c r="D44" i="1"/>
  <c r="D47" i="1" s="1"/>
  <c r="G44" i="1"/>
  <c r="H44" i="1"/>
  <c r="C35" i="1"/>
  <c r="C38" i="1" s="1"/>
  <c r="D35" i="1"/>
  <c r="D38" i="1" s="1"/>
  <c r="E35" i="1"/>
  <c r="E38" i="1" s="1"/>
  <c r="F35" i="1"/>
  <c r="F38" i="1" s="1"/>
  <c r="G35" i="1"/>
  <c r="G38" i="1" s="1"/>
  <c r="H35" i="1"/>
  <c r="H38" i="1" s="1"/>
  <c r="B35" i="1"/>
  <c r="B38" i="1" s="1"/>
  <c r="B29" i="1"/>
  <c r="C26" i="1"/>
  <c r="C29" i="1" s="1"/>
  <c r="D26" i="1"/>
  <c r="D29" i="1" s="1"/>
  <c r="E26" i="1"/>
  <c r="E29" i="1" s="1"/>
  <c r="F26" i="1"/>
  <c r="F29" i="1" s="1"/>
  <c r="G26" i="1"/>
  <c r="G29" i="1" s="1"/>
  <c r="H26" i="1"/>
  <c r="H29" i="1" s="1"/>
  <c r="B26" i="1"/>
  <c r="B20" i="1"/>
  <c r="C17" i="1"/>
  <c r="C20" i="1" s="1"/>
  <c r="D17" i="1"/>
  <c r="D20" i="1" s="1"/>
  <c r="E17" i="1"/>
  <c r="E20" i="1" s="1"/>
  <c r="F17" i="1"/>
  <c r="F20" i="1" s="1"/>
  <c r="G17" i="1"/>
  <c r="G20" i="1" s="1"/>
  <c r="H17" i="1"/>
  <c r="H20" i="1" s="1"/>
  <c r="B17" i="1"/>
  <c r="C8" i="1"/>
  <c r="C11" i="1" s="1"/>
  <c r="D8" i="1"/>
  <c r="D11" i="1" s="1"/>
  <c r="E8" i="1"/>
  <c r="E11" i="1" s="1"/>
  <c r="F8" i="1"/>
  <c r="F11" i="1" s="1"/>
  <c r="G8" i="1"/>
  <c r="G11" i="1" s="1"/>
  <c r="H8" i="1"/>
  <c r="H11" i="1" s="1"/>
  <c r="B8" i="1"/>
  <c r="B11" i="1" s="1"/>
  <c r="C137" i="1" l="1"/>
  <c r="C139" i="1" s="1"/>
  <c r="D137" i="1"/>
  <c r="D139" i="1" s="1"/>
  <c r="H137" i="1"/>
  <c r="H139" i="1" s="1"/>
  <c r="G137" i="1"/>
  <c r="G139" i="1" s="1"/>
  <c r="F137" i="1"/>
  <c r="F139" i="1" s="1"/>
  <c r="E137" i="1"/>
  <c r="E139" i="1" s="1"/>
  <c r="B137" i="1"/>
  <c r="B139" i="1" s="1"/>
  <c r="H120" i="1"/>
  <c r="H122" i="1" s="1"/>
  <c r="G120" i="1"/>
  <c r="G122" i="1" s="1"/>
  <c r="F120" i="1"/>
  <c r="F122" i="1" s="1"/>
  <c r="E120" i="1"/>
  <c r="E122" i="1" s="1"/>
  <c r="D120" i="1"/>
  <c r="D122" i="1" s="1"/>
  <c r="C120" i="1"/>
  <c r="C122" i="1" s="1"/>
  <c r="B120" i="1"/>
  <c r="B122" i="1" s="1"/>
  <c r="C47" i="1"/>
  <c r="H47" i="1"/>
  <c r="G47" i="1"/>
  <c r="E47" i="1"/>
</calcChain>
</file>

<file path=xl/sharedStrings.xml><?xml version="1.0" encoding="utf-8"?>
<sst xmlns="http://schemas.openxmlformats.org/spreadsheetml/2006/main" count="144" uniqueCount="39">
  <si>
    <t xml:space="preserve"> (US$m)</t>
  </si>
  <si>
    <t>FY12</t>
  </si>
  <si>
    <t>FY13</t>
  </si>
  <si>
    <t>FY14</t>
  </si>
  <si>
    <t>FY15</t>
  </si>
  <si>
    <t>FY16</t>
  </si>
  <si>
    <t>1H16</t>
  </si>
  <si>
    <t>1H17</t>
  </si>
  <si>
    <t>Sales revenue</t>
  </si>
  <si>
    <t>CHEP Americas</t>
  </si>
  <si>
    <t>CHEP EMEA</t>
  </si>
  <si>
    <t>CHEP Asia-Pacific</t>
  </si>
  <si>
    <t>CHEP</t>
  </si>
  <si>
    <t>IFCO</t>
  </si>
  <si>
    <t>Corporate</t>
  </si>
  <si>
    <t xml:space="preserve">Continuing operations </t>
  </si>
  <si>
    <t>Underlying EBITDA</t>
  </si>
  <si>
    <t>Depreciation of property, plant and equipment</t>
  </si>
  <si>
    <t>Amortisation of intangibles</t>
  </si>
  <si>
    <t>Underlying Profit</t>
  </si>
  <si>
    <t>Operating profit</t>
  </si>
  <si>
    <t>(US$m)</t>
  </si>
  <si>
    <t>Capital expenditure on property plant and equipment (accruals basis)</t>
  </si>
  <si>
    <t>Cash Flow from Operations</t>
  </si>
  <si>
    <t xml:space="preserve">Average Capital Invested </t>
  </si>
  <si>
    <t xml:space="preserve">Return on Capital Invested </t>
  </si>
  <si>
    <t>Continuing operations (including Corporate)</t>
  </si>
  <si>
    <t>Number of pooling equipment – net, after Irrecoverable Pooling Equipment Provision (millions of units)</t>
  </si>
  <si>
    <t>- Pallets</t>
  </si>
  <si>
    <t>- Other</t>
  </si>
  <si>
    <t>Total CHEP Americas</t>
  </si>
  <si>
    <t>Total CHEP EMEA</t>
  </si>
  <si>
    <t>Total CHEP Asia-Pacific</t>
  </si>
  <si>
    <t>IFCO - RPCs</t>
  </si>
  <si>
    <t xml:space="preserve">Total </t>
  </si>
  <si>
    <t>Number of pooling equipment purchases (millions of units)</t>
  </si>
  <si>
    <r>
      <t>Brambles Value Added</t>
    </r>
    <r>
      <rPr>
        <b/>
        <vertAlign val="superscript"/>
        <sz val="8"/>
        <color theme="1"/>
        <rFont val="Segoe UI"/>
        <family val="2"/>
      </rPr>
      <t>1</t>
    </r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</si>
  <si>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At 30 June 2016 exchange rates.</t>
    </r>
  </si>
  <si>
    <t xml:space="preserve">Historical five-year segment data under the new reporting structure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</si>
</sst>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\ ;\(#,##0.0\);&quot;  -&quot;\ "/>
    <numFmt numFmtId="165" formatCode="0.0%"/>
    <numFmt numFmtId="166" formatCode="#,##0.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b/>
      <sz val="8"/>
      <color theme="1"/>
      <name val="Segoe UI"/>
      <family val="2"/>
    </font>
    <font>
      <b/>
      <vertAlign val="superscript"/>
      <sz val="8"/>
      <color theme="1"/>
      <name val="Segoe UI"/>
      <family val="2"/>
    </font>
    <font>
      <vertAlign val="superscript"/>
      <sz val="11"/>
      <color theme="1"/>
      <name val="Calibri"/>
      <family val="2"/>
    </font>
    <font>
      <sz val="8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9" fillId="0" borderId="0" applyBorder="0">
      <alignment horizontal="right" vertical="center" indent="2"/>
    </xf>
  </cellStyleXfs>
  <cellXfs count="47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vertical="center"/>
    </xf>
    <xf numFmtId="10" fontId="3" fillId="0" borderId="5" xfId="0" applyNumberFormat="1" applyFont="1" applyBorder="1" applyAlignment="1">
      <alignment horizontal="justify" vertical="center" wrapText="1"/>
    </xf>
    <xf numFmtId="10" fontId="3" fillId="0" borderId="5" xfId="0" applyNumberFormat="1" applyFont="1" applyBorder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/>
    </xf>
    <xf numFmtId="0" fontId="2" fillId="0" borderId="0" xfId="0" applyFont="1"/>
    <xf numFmtId="164" fontId="3" fillId="0" borderId="0" xfId="1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166" fontId="0" fillId="0" borderId="0" xfId="0" applyNumberFormat="1"/>
    <xf numFmtId="167" fontId="3" fillId="0" borderId="0" xfId="0" applyNumberFormat="1" applyFont="1" applyAlignment="1">
      <alignment horizontal="right" vertical="center" wrapText="1"/>
    </xf>
    <xf numFmtId="167" fontId="3" fillId="0" borderId="0" xfId="0" applyNumberFormat="1" applyFont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3">
    <cellStyle name="Comma" xfId="1" builtinId="3"/>
    <cellStyle name="Comparative unbold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tabSelected="1" topLeftCell="A112" zoomScaleNormal="100" workbookViewId="0">
      <selection activeCell="F142" sqref="F142"/>
    </sheetView>
  </sheetViews>
  <sheetFormatPr defaultRowHeight="15" x14ac:dyDescent="0.25"/>
  <cols>
    <col min="1" max="1" width="34.85546875" bestFit="1" customWidth="1"/>
  </cols>
  <sheetData>
    <row r="1" spans="1:21" x14ac:dyDescent="0.25">
      <c r="A1" s="33" t="s">
        <v>38</v>
      </c>
    </row>
    <row r="3" spans="1:21" x14ac:dyDescent="0.2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21" x14ac:dyDescent="0.25">
      <c r="A4" s="45" t="s">
        <v>8</v>
      </c>
      <c r="B4" s="45"/>
      <c r="C4" s="45"/>
      <c r="D4" s="45"/>
      <c r="E4" s="45"/>
      <c r="F4" s="45"/>
      <c r="G4" s="45"/>
      <c r="H4" s="45"/>
    </row>
    <row r="5" spans="1:21" x14ac:dyDescent="0.25">
      <c r="A5" s="5" t="s">
        <v>9</v>
      </c>
      <c r="B5" s="34">
        <v>2043.3</v>
      </c>
      <c r="C5" s="34">
        <v>2210.5</v>
      </c>
      <c r="D5" s="34">
        <v>2310.1</v>
      </c>
      <c r="E5" s="35">
        <v>2370.5</v>
      </c>
      <c r="F5" s="35">
        <v>2469.8000000000002</v>
      </c>
      <c r="G5" s="35">
        <v>1217.4000000000001</v>
      </c>
      <c r="H5" s="34">
        <v>1243.7</v>
      </c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x14ac:dyDescent="0.25">
      <c r="A6" s="5" t="s">
        <v>10</v>
      </c>
      <c r="B6" s="34">
        <v>1508.3</v>
      </c>
      <c r="C6" s="34">
        <v>1531.1</v>
      </c>
      <c r="D6" s="34">
        <v>1667.4</v>
      </c>
      <c r="E6" s="35">
        <v>1586.8</v>
      </c>
      <c r="F6" s="35">
        <v>1550.1</v>
      </c>
      <c r="G6" s="35">
        <v>774.8</v>
      </c>
      <c r="H6" s="34">
        <v>779.3</v>
      </c>
    </row>
    <row r="7" spans="1:21" ht="15.75" thickBot="1" x14ac:dyDescent="0.3">
      <c r="A7" s="7" t="s">
        <v>11</v>
      </c>
      <c r="B7" s="25">
        <v>496.9</v>
      </c>
      <c r="C7" s="25">
        <v>526.9</v>
      </c>
      <c r="D7" s="25">
        <v>521</v>
      </c>
      <c r="E7" s="36">
        <v>494.5</v>
      </c>
      <c r="F7" s="36">
        <v>457.8</v>
      </c>
      <c r="G7" s="36">
        <v>225.7</v>
      </c>
      <c r="H7" s="25">
        <v>243.6</v>
      </c>
    </row>
    <row r="8" spans="1:21" x14ac:dyDescent="0.25">
      <c r="A8" s="5" t="s">
        <v>12</v>
      </c>
      <c r="B8" s="34">
        <f>SUM(B5:B7)</f>
        <v>4048.5</v>
      </c>
      <c r="C8" s="34">
        <f t="shared" ref="C8:H8" si="0">SUM(C5:C7)</f>
        <v>4268.5</v>
      </c>
      <c r="D8" s="34">
        <f t="shared" si="0"/>
        <v>4498.5</v>
      </c>
      <c r="E8" s="34">
        <f t="shared" si="0"/>
        <v>4451.8</v>
      </c>
      <c r="F8" s="34">
        <f t="shared" si="0"/>
        <v>4477.7</v>
      </c>
      <c r="G8" s="34">
        <f t="shared" si="0"/>
        <v>2217.9</v>
      </c>
      <c r="H8" s="34">
        <f t="shared" si="0"/>
        <v>2266.6</v>
      </c>
    </row>
    <row r="9" spans="1:21" x14ac:dyDescent="0.25">
      <c r="A9" s="5" t="s">
        <v>13</v>
      </c>
      <c r="B9" s="34">
        <v>634</v>
      </c>
      <c r="C9" s="34">
        <v>695.5</v>
      </c>
      <c r="D9" s="34">
        <v>777.1</v>
      </c>
      <c r="E9" s="35">
        <v>800.1</v>
      </c>
      <c r="F9" s="35">
        <v>881.7</v>
      </c>
      <c r="G9" s="35">
        <v>428.6</v>
      </c>
      <c r="H9" s="34">
        <v>478.1</v>
      </c>
    </row>
    <row r="10" spans="1:21" ht="15.75" thickBot="1" x14ac:dyDescent="0.3">
      <c r="A10" s="7" t="s">
        <v>14</v>
      </c>
      <c r="B10" s="25">
        <v>0</v>
      </c>
      <c r="C10" s="25">
        <v>0</v>
      </c>
      <c r="D10" s="25">
        <v>0</v>
      </c>
      <c r="E10" s="36">
        <v>0</v>
      </c>
      <c r="F10" s="36">
        <v>0</v>
      </c>
      <c r="G10" s="36">
        <v>0</v>
      </c>
      <c r="H10" s="25">
        <v>0</v>
      </c>
    </row>
    <row r="11" spans="1:21" ht="15.75" thickBot="1" x14ac:dyDescent="0.3">
      <c r="A11" s="7" t="s">
        <v>15</v>
      </c>
      <c r="B11" s="25">
        <f>SUM(B8:B10)</f>
        <v>4682.5</v>
      </c>
      <c r="C11" s="25">
        <f t="shared" ref="C11:H11" si="1">SUM(C8:C10)</f>
        <v>4964</v>
      </c>
      <c r="D11" s="25">
        <f t="shared" si="1"/>
        <v>5275.6</v>
      </c>
      <c r="E11" s="25">
        <f t="shared" si="1"/>
        <v>5251.9000000000005</v>
      </c>
      <c r="F11" s="25">
        <f t="shared" si="1"/>
        <v>5359.4</v>
      </c>
      <c r="G11" s="25">
        <f t="shared" si="1"/>
        <v>2646.5</v>
      </c>
      <c r="H11" s="25">
        <f t="shared" si="1"/>
        <v>2744.7</v>
      </c>
    </row>
    <row r="12" spans="1:21" x14ac:dyDescent="0.25">
      <c r="A12" s="14"/>
      <c r="B12" s="15"/>
      <c r="C12" s="15"/>
      <c r="D12" s="15"/>
      <c r="E12" s="14"/>
      <c r="F12" s="14"/>
      <c r="G12" s="14"/>
      <c r="H12" s="15"/>
    </row>
    <row r="13" spans="1:21" x14ac:dyDescent="0.25">
      <c r="A13" s="46" t="s">
        <v>16</v>
      </c>
      <c r="B13" s="46"/>
      <c r="C13" s="46"/>
      <c r="D13" s="46"/>
      <c r="E13" s="46"/>
      <c r="F13" s="46"/>
      <c r="G13" s="46"/>
      <c r="H13" s="46"/>
    </row>
    <row r="14" spans="1:21" x14ac:dyDescent="0.25">
      <c r="A14" s="5" t="s">
        <v>9</v>
      </c>
      <c r="B14" s="34">
        <v>549.5</v>
      </c>
      <c r="C14" s="34">
        <v>612.29999999999995</v>
      </c>
      <c r="D14" s="34">
        <v>646.29999999999995</v>
      </c>
      <c r="E14" s="35">
        <v>637</v>
      </c>
      <c r="F14" s="35">
        <v>655.4</v>
      </c>
      <c r="G14" s="35">
        <v>315.8</v>
      </c>
      <c r="H14" s="34">
        <v>307.39999999999998</v>
      </c>
    </row>
    <row r="15" spans="1:21" x14ac:dyDescent="0.25">
      <c r="A15" s="5" t="s">
        <v>10</v>
      </c>
      <c r="B15" s="34">
        <v>462.2</v>
      </c>
      <c r="C15" s="34">
        <v>458.1</v>
      </c>
      <c r="D15" s="34">
        <v>514.9</v>
      </c>
      <c r="E15" s="35">
        <v>525.79999999999995</v>
      </c>
      <c r="F15" s="35">
        <v>525.70000000000005</v>
      </c>
      <c r="G15" s="35">
        <v>257.2</v>
      </c>
      <c r="H15" s="34">
        <v>263.5</v>
      </c>
    </row>
    <row r="16" spans="1:21" ht="15.75" thickBot="1" x14ac:dyDescent="0.3">
      <c r="A16" s="7" t="s">
        <v>11</v>
      </c>
      <c r="B16" s="25">
        <v>169</v>
      </c>
      <c r="C16" s="25">
        <v>176.2</v>
      </c>
      <c r="D16" s="25">
        <v>170.1</v>
      </c>
      <c r="E16" s="36">
        <v>164.7</v>
      </c>
      <c r="F16" s="36">
        <v>153.6</v>
      </c>
      <c r="G16" s="36">
        <v>74.2</v>
      </c>
      <c r="H16" s="25">
        <v>81.900000000000006</v>
      </c>
    </row>
    <row r="17" spans="1:8" x14ac:dyDescent="0.25">
      <c r="A17" s="5" t="s">
        <v>12</v>
      </c>
      <c r="B17" s="34">
        <f>SUM(B14:B16)</f>
        <v>1180.7</v>
      </c>
      <c r="C17" s="34">
        <f t="shared" ref="C17:H17" si="2">SUM(C14:C16)</f>
        <v>1246.6000000000001</v>
      </c>
      <c r="D17" s="34">
        <f t="shared" si="2"/>
        <v>1331.2999999999997</v>
      </c>
      <c r="E17" s="34">
        <f t="shared" si="2"/>
        <v>1327.5</v>
      </c>
      <c r="F17" s="34">
        <f t="shared" si="2"/>
        <v>1334.6999999999998</v>
      </c>
      <c r="G17" s="34">
        <f t="shared" si="2"/>
        <v>647.20000000000005</v>
      </c>
      <c r="H17" s="34">
        <f t="shared" si="2"/>
        <v>652.79999999999995</v>
      </c>
    </row>
    <row r="18" spans="1:8" x14ac:dyDescent="0.25">
      <c r="A18" s="5" t="s">
        <v>13</v>
      </c>
      <c r="B18" s="34">
        <v>163.5</v>
      </c>
      <c r="C18" s="34">
        <v>180.6</v>
      </c>
      <c r="D18" s="34">
        <v>180.6</v>
      </c>
      <c r="E18" s="35">
        <v>186.6</v>
      </c>
      <c r="F18" s="35">
        <v>191.2</v>
      </c>
      <c r="G18" s="35">
        <v>89.7</v>
      </c>
      <c r="H18" s="34">
        <v>106.8</v>
      </c>
    </row>
    <row r="19" spans="1:8" ht="15.75" thickBot="1" x14ac:dyDescent="0.3">
      <c r="A19" s="7" t="s">
        <v>14</v>
      </c>
      <c r="B19" s="25">
        <v>-25.1</v>
      </c>
      <c r="C19" s="25">
        <v>-24.6</v>
      </c>
      <c r="D19" s="25">
        <v>-26.6</v>
      </c>
      <c r="E19" s="25">
        <v>-29.6</v>
      </c>
      <c r="F19" s="25">
        <v>-37.9</v>
      </c>
      <c r="G19" s="25">
        <v>-20.399999999999999</v>
      </c>
      <c r="H19" s="25">
        <v>-24</v>
      </c>
    </row>
    <row r="20" spans="1:8" ht="15.75" thickBot="1" x14ac:dyDescent="0.3">
      <c r="A20" s="7" t="s">
        <v>15</v>
      </c>
      <c r="B20" s="25">
        <f>SUM(B17:B19)</f>
        <v>1319.1000000000001</v>
      </c>
      <c r="C20" s="25">
        <f t="shared" ref="C20:H20" si="3">SUM(C17:C19)</f>
        <v>1402.6000000000001</v>
      </c>
      <c r="D20" s="25">
        <f t="shared" si="3"/>
        <v>1485.2999999999997</v>
      </c>
      <c r="E20" s="25">
        <f t="shared" si="3"/>
        <v>1484.5</v>
      </c>
      <c r="F20" s="25">
        <f t="shared" si="3"/>
        <v>1487.9999999999998</v>
      </c>
      <c r="G20" s="25">
        <f t="shared" si="3"/>
        <v>716.50000000000011</v>
      </c>
      <c r="H20" s="25">
        <f t="shared" si="3"/>
        <v>735.59999999999991</v>
      </c>
    </row>
    <row r="21" spans="1:8" x14ac:dyDescent="0.25">
      <c r="A21" s="14"/>
      <c r="B21" s="15"/>
      <c r="C21" s="15"/>
      <c r="D21" s="15"/>
      <c r="E21" s="14"/>
      <c r="F21" s="14"/>
      <c r="G21" s="14"/>
      <c r="H21" s="15"/>
    </row>
    <row r="22" spans="1:8" x14ac:dyDescent="0.25">
      <c r="A22" s="46" t="s">
        <v>17</v>
      </c>
      <c r="B22" s="46"/>
      <c r="C22" s="46"/>
      <c r="D22" s="46"/>
      <c r="E22" s="46"/>
      <c r="F22" s="46"/>
      <c r="G22" s="46"/>
      <c r="H22" s="46"/>
    </row>
    <row r="23" spans="1:8" x14ac:dyDescent="0.25">
      <c r="A23" s="5" t="s">
        <v>9</v>
      </c>
      <c r="B23" s="21">
        <v>175.1</v>
      </c>
      <c r="C23" s="21">
        <v>181.7</v>
      </c>
      <c r="D23" s="38">
        <v>189</v>
      </c>
      <c r="E23" s="21">
        <v>199.6</v>
      </c>
      <c r="F23" s="21">
        <v>209.4</v>
      </c>
      <c r="G23" s="21">
        <v>102.3</v>
      </c>
      <c r="H23" s="21">
        <v>113.1</v>
      </c>
    </row>
    <row r="24" spans="1:8" x14ac:dyDescent="0.25">
      <c r="A24" s="5" t="s">
        <v>10</v>
      </c>
      <c r="B24" s="21">
        <v>150.1</v>
      </c>
      <c r="C24" s="21">
        <v>146.30000000000001</v>
      </c>
      <c r="D24" s="38">
        <v>153</v>
      </c>
      <c r="E24" s="21">
        <v>145.5</v>
      </c>
      <c r="F24" s="21">
        <v>137.4</v>
      </c>
      <c r="G24" s="21">
        <v>68.099999999999994</v>
      </c>
      <c r="H24" s="21">
        <v>70.099999999999994</v>
      </c>
    </row>
    <row r="25" spans="1:8" ht="15.75" thickBot="1" x14ac:dyDescent="0.3">
      <c r="A25" s="7" t="s">
        <v>11</v>
      </c>
      <c r="B25" s="23">
        <v>61.1</v>
      </c>
      <c r="C25" s="23">
        <v>65.400000000000006</v>
      </c>
      <c r="D25" s="23">
        <v>63.5</v>
      </c>
      <c r="E25" s="23">
        <v>60.2</v>
      </c>
      <c r="F25" s="23">
        <v>51.7</v>
      </c>
      <c r="G25" s="23">
        <v>26.1</v>
      </c>
      <c r="H25" s="23">
        <v>26</v>
      </c>
    </row>
    <row r="26" spans="1:8" x14ac:dyDescent="0.25">
      <c r="A26" s="5" t="s">
        <v>12</v>
      </c>
      <c r="B26" s="21">
        <f>SUM(B23:B25)</f>
        <v>386.3</v>
      </c>
      <c r="C26" s="21">
        <f t="shared" ref="C26:H26" si="4">SUM(C23:C25)</f>
        <v>393.4</v>
      </c>
      <c r="D26" s="21">
        <f t="shared" si="4"/>
        <v>405.5</v>
      </c>
      <c r="E26" s="21">
        <f t="shared" si="4"/>
        <v>405.3</v>
      </c>
      <c r="F26" s="21">
        <f t="shared" si="4"/>
        <v>398.5</v>
      </c>
      <c r="G26" s="21">
        <f t="shared" si="4"/>
        <v>196.49999999999997</v>
      </c>
      <c r="H26" s="21">
        <f t="shared" si="4"/>
        <v>209.2</v>
      </c>
    </row>
    <row r="27" spans="1:8" x14ac:dyDescent="0.25">
      <c r="A27" s="5" t="s">
        <v>13</v>
      </c>
      <c r="B27" s="21">
        <v>46.1</v>
      </c>
      <c r="C27" s="21">
        <v>51.2</v>
      </c>
      <c r="D27" s="21">
        <v>64.5</v>
      </c>
      <c r="E27" s="22">
        <v>69.8</v>
      </c>
      <c r="F27" s="22">
        <v>76.099999999999994</v>
      </c>
      <c r="G27" s="22">
        <v>37.4</v>
      </c>
      <c r="H27" s="21">
        <v>42.2</v>
      </c>
    </row>
    <row r="28" spans="1:8" ht="15.75" thickBot="1" x14ac:dyDescent="0.3">
      <c r="A28" s="7" t="s">
        <v>14</v>
      </c>
      <c r="B28" s="23">
        <v>0.5</v>
      </c>
      <c r="C28" s="23">
        <v>0.9</v>
      </c>
      <c r="D28" s="23">
        <v>1.2</v>
      </c>
      <c r="E28" s="24">
        <v>1.2</v>
      </c>
      <c r="F28" s="24">
        <v>0.7</v>
      </c>
      <c r="G28" s="24">
        <v>0.4</v>
      </c>
      <c r="H28" s="23">
        <v>0.1</v>
      </c>
    </row>
    <row r="29" spans="1:8" ht="15.75" thickBot="1" x14ac:dyDescent="0.3">
      <c r="A29" s="7" t="s">
        <v>15</v>
      </c>
      <c r="B29" s="23">
        <f>SUM(B26:B28)</f>
        <v>432.90000000000003</v>
      </c>
      <c r="C29" s="23">
        <f t="shared" ref="C29:H29" si="5">SUM(C26:C28)</f>
        <v>445.49999999999994</v>
      </c>
      <c r="D29" s="23">
        <f t="shared" si="5"/>
        <v>471.2</v>
      </c>
      <c r="E29" s="23">
        <f t="shared" si="5"/>
        <v>476.3</v>
      </c>
      <c r="F29" s="23">
        <f t="shared" si="5"/>
        <v>475.3</v>
      </c>
      <c r="G29" s="23">
        <f t="shared" si="5"/>
        <v>234.29999999999998</v>
      </c>
      <c r="H29" s="23">
        <f t="shared" si="5"/>
        <v>251.49999999999997</v>
      </c>
    </row>
    <row r="30" spans="1:8" x14ac:dyDescent="0.25">
      <c r="A30" s="14"/>
      <c r="B30" s="15"/>
      <c r="C30" s="15"/>
      <c r="D30" s="15"/>
      <c r="E30" s="14"/>
      <c r="F30" s="14"/>
      <c r="G30" s="14"/>
      <c r="H30" s="15"/>
    </row>
    <row r="31" spans="1:8" x14ac:dyDescent="0.25">
      <c r="A31" s="44" t="s">
        <v>18</v>
      </c>
      <c r="B31" s="44"/>
      <c r="C31" s="44"/>
      <c r="D31" s="44"/>
      <c r="E31" s="44"/>
      <c r="F31" s="44"/>
      <c r="G31" s="44"/>
      <c r="H31" s="44"/>
    </row>
    <row r="32" spans="1:8" x14ac:dyDescent="0.25">
      <c r="A32" s="5" t="s">
        <v>9</v>
      </c>
      <c r="B32" s="21">
        <v>12.9</v>
      </c>
      <c r="C32" s="21">
        <v>11.2</v>
      </c>
      <c r="D32" s="21">
        <v>17.600000000000001</v>
      </c>
      <c r="E32" s="22">
        <v>16.5</v>
      </c>
      <c r="F32" s="22">
        <v>14.3</v>
      </c>
      <c r="G32" s="39">
        <v>7</v>
      </c>
      <c r="H32" s="21">
        <v>6.8</v>
      </c>
    </row>
    <row r="33" spans="1:8" x14ac:dyDescent="0.25">
      <c r="A33" s="5" t="s">
        <v>10</v>
      </c>
      <c r="B33" s="38">
        <v>7</v>
      </c>
      <c r="C33" s="21">
        <v>3.9</v>
      </c>
      <c r="D33" s="21">
        <v>1.8</v>
      </c>
      <c r="E33" s="22">
        <v>2.4</v>
      </c>
      <c r="F33" s="22">
        <v>2.2999999999999998</v>
      </c>
      <c r="G33" s="22">
        <v>1.1000000000000001</v>
      </c>
      <c r="H33" s="21">
        <v>0.9</v>
      </c>
    </row>
    <row r="34" spans="1:8" ht="15.75" thickBot="1" x14ac:dyDescent="0.3">
      <c r="A34" s="7" t="s">
        <v>11</v>
      </c>
      <c r="B34" s="23">
        <v>1.9</v>
      </c>
      <c r="C34" s="23">
        <v>1.6</v>
      </c>
      <c r="D34" s="23">
        <v>1.2</v>
      </c>
      <c r="E34" s="24">
        <v>1.2</v>
      </c>
      <c r="F34" s="40">
        <v>1</v>
      </c>
      <c r="G34" s="24">
        <v>0.5</v>
      </c>
      <c r="H34" s="23">
        <v>0.4</v>
      </c>
    </row>
    <row r="35" spans="1:8" x14ac:dyDescent="0.25">
      <c r="A35" s="5" t="s">
        <v>12</v>
      </c>
      <c r="B35" s="21">
        <f>SUM(B32:B34)</f>
        <v>21.799999999999997</v>
      </c>
      <c r="C35" s="21">
        <f t="shared" ref="C35:H35" si="6">SUM(C32:C34)</f>
        <v>16.7</v>
      </c>
      <c r="D35" s="21">
        <f t="shared" si="6"/>
        <v>20.6</v>
      </c>
      <c r="E35" s="21">
        <f t="shared" si="6"/>
        <v>20.099999999999998</v>
      </c>
      <c r="F35" s="21">
        <f t="shared" si="6"/>
        <v>17.600000000000001</v>
      </c>
      <c r="G35" s="21">
        <f t="shared" si="6"/>
        <v>8.6</v>
      </c>
      <c r="H35" s="21">
        <f t="shared" si="6"/>
        <v>8.1</v>
      </c>
    </row>
    <row r="36" spans="1:8" x14ac:dyDescent="0.25">
      <c r="A36" s="5" t="s">
        <v>13</v>
      </c>
      <c r="B36" s="21">
        <v>20.5</v>
      </c>
      <c r="C36" s="21">
        <v>19.100000000000001</v>
      </c>
      <c r="D36" s="21">
        <v>22.5</v>
      </c>
      <c r="E36" s="22">
        <v>19.399999999999999</v>
      </c>
      <c r="F36" s="22">
        <v>17.8</v>
      </c>
      <c r="G36" s="22">
        <v>9.4</v>
      </c>
      <c r="H36" s="21">
        <v>6.8</v>
      </c>
    </row>
    <row r="37" spans="1:8" ht="15.75" thickBot="1" x14ac:dyDescent="0.3">
      <c r="A37" s="7" t="s">
        <v>14</v>
      </c>
      <c r="B37" s="23">
        <v>0.4</v>
      </c>
      <c r="C37" s="23">
        <v>0.4</v>
      </c>
      <c r="D37" s="23">
        <v>0.5</v>
      </c>
      <c r="E37" s="24">
        <v>0.6</v>
      </c>
      <c r="F37" s="24">
        <v>0.5</v>
      </c>
      <c r="G37" s="24">
        <v>0.2</v>
      </c>
      <c r="H37" s="23">
        <v>0.3</v>
      </c>
    </row>
    <row r="38" spans="1:8" ht="15.75" thickBot="1" x14ac:dyDescent="0.3">
      <c r="A38" s="7" t="s">
        <v>15</v>
      </c>
      <c r="B38" s="23">
        <f>SUM(B35:B37)</f>
        <v>42.699999999999996</v>
      </c>
      <c r="C38" s="23">
        <f t="shared" ref="C38:H38" si="7">SUM(C35:C37)</f>
        <v>36.199999999999996</v>
      </c>
      <c r="D38" s="23">
        <f t="shared" si="7"/>
        <v>43.6</v>
      </c>
      <c r="E38" s="23">
        <f t="shared" si="7"/>
        <v>40.1</v>
      </c>
      <c r="F38" s="23">
        <f t="shared" si="7"/>
        <v>35.900000000000006</v>
      </c>
      <c r="G38" s="23">
        <f t="shared" si="7"/>
        <v>18.2</v>
      </c>
      <c r="H38" s="23">
        <f t="shared" si="7"/>
        <v>15.2</v>
      </c>
    </row>
    <row r="39" spans="1:8" x14ac:dyDescent="0.25">
      <c r="A39" s="14"/>
      <c r="B39" s="15"/>
      <c r="C39" s="15"/>
      <c r="D39" s="15"/>
      <c r="E39" s="14"/>
      <c r="F39" s="14"/>
      <c r="G39" s="14"/>
      <c r="H39" s="15"/>
    </row>
    <row r="40" spans="1:8" x14ac:dyDescent="0.25">
      <c r="A40" s="44" t="s">
        <v>19</v>
      </c>
      <c r="B40" s="44"/>
      <c r="C40" s="44"/>
      <c r="D40" s="44"/>
      <c r="E40" s="44"/>
      <c r="F40" s="44"/>
      <c r="G40" s="44"/>
      <c r="H40" s="44"/>
    </row>
    <row r="41" spans="1:8" x14ac:dyDescent="0.25">
      <c r="A41" s="5" t="s">
        <v>9</v>
      </c>
      <c r="B41" s="41">
        <v>361.5</v>
      </c>
      <c r="C41" s="21">
        <v>419.4</v>
      </c>
      <c r="D41" s="21">
        <v>439.69999999999993</v>
      </c>
      <c r="E41" s="22">
        <v>420.9</v>
      </c>
      <c r="F41" s="22">
        <v>431.7</v>
      </c>
      <c r="G41" s="39">
        <v>206.5</v>
      </c>
      <c r="H41" s="21">
        <v>187.49999999999997</v>
      </c>
    </row>
    <row r="42" spans="1:8" x14ac:dyDescent="0.25">
      <c r="A42" s="5" t="s">
        <v>10</v>
      </c>
      <c r="B42" s="21">
        <v>305.10000000000002</v>
      </c>
      <c r="C42" s="21">
        <v>307.90000000000003</v>
      </c>
      <c r="D42" s="21">
        <v>360.09999999999997</v>
      </c>
      <c r="E42" s="22">
        <v>377.9</v>
      </c>
      <c r="F42" s="39">
        <v>386.00000000000006</v>
      </c>
      <c r="G42" s="39">
        <v>188</v>
      </c>
      <c r="H42" s="21">
        <v>192.5</v>
      </c>
    </row>
    <row r="43" spans="1:8" ht="15.75" thickBot="1" x14ac:dyDescent="0.3">
      <c r="A43" s="7" t="s">
        <v>11</v>
      </c>
      <c r="B43" s="42">
        <v>106</v>
      </c>
      <c r="C43" s="23">
        <v>109.19999999999999</v>
      </c>
      <c r="D43" s="23">
        <v>105.39999999999999</v>
      </c>
      <c r="E43" s="24">
        <v>103.29999999999998</v>
      </c>
      <c r="F43" s="24">
        <v>100.89999999999999</v>
      </c>
      <c r="G43" s="24">
        <v>47.6</v>
      </c>
      <c r="H43" s="23">
        <v>55.500000000000007</v>
      </c>
    </row>
    <row r="44" spans="1:8" x14ac:dyDescent="0.25">
      <c r="A44" s="5" t="s">
        <v>12</v>
      </c>
      <c r="B44" s="21">
        <f>SUM(B41:B43)</f>
        <v>772.6</v>
      </c>
      <c r="C44" s="21">
        <f t="shared" ref="C44:H44" si="8">SUM(C41:C43)</f>
        <v>836.5</v>
      </c>
      <c r="D44" s="21">
        <f t="shared" si="8"/>
        <v>905.19999999999993</v>
      </c>
      <c r="E44" s="21">
        <f t="shared" si="8"/>
        <v>902.09999999999991</v>
      </c>
      <c r="F44" s="21">
        <f t="shared" si="8"/>
        <v>918.6</v>
      </c>
      <c r="G44" s="21">
        <f t="shared" si="8"/>
        <v>442.1</v>
      </c>
      <c r="H44" s="21">
        <f t="shared" si="8"/>
        <v>435.5</v>
      </c>
    </row>
    <row r="45" spans="1:8" x14ac:dyDescent="0.25">
      <c r="A45" s="5" t="s">
        <v>13</v>
      </c>
      <c r="B45" s="21">
        <v>96.9</v>
      </c>
      <c r="C45" s="21">
        <v>110.29999999999998</v>
      </c>
      <c r="D45" s="21">
        <v>93.6</v>
      </c>
      <c r="E45" s="22">
        <v>97.4</v>
      </c>
      <c r="F45" s="22">
        <v>97.3</v>
      </c>
      <c r="G45" s="22">
        <v>42.900000000000006</v>
      </c>
      <c r="H45" s="21">
        <v>57.8</v>
      </c>
    </row>
    <row r="46" spans="1:8" ht="15.75" thickBot="1" x14ac:dyDescent="0.3">
      <c r="A46" s="7" t="s">
        <v>14</v>
      </c>
      <c r="B46" s="25">
        <v>-26</v>
      </c>
      <c r="C46" s="25">
        <v>-25.9</v>
      </c>
      <c r="D46" s="25">
        <v>-28.3</v>
      </c>
      <c r="E46" s="25">
        <v>-31.400000000000002</v>
      </c>
      <c r="F46" s="25">
        <v>-39.1</v>
      </c>
      <c r="G46" s="25">
        <v>-20.999999999999996</v>
      </c>
      <c r="H46" s="25">
        <v>-24.400000000000002</v>
      </c>
    </row>
    <row r="47" spans="1:8" ht="15.75" thickBot="1" x14ac:dyDescent="0.3">
      <c r="A47" s="7" t="s">
        <v>15</v>
      </c>
      <c r="B47" s="23">
        <f>SUM(B44:B46)</f>
        <v>843.5</v>
      </c>
      <c r="C47" s="23">
        <f t="shared" ref="C47:H47" si="9">SUM(C44:C46)</f>
        <v>920.9</v>
      </c>
      <c r="D47" s="23">
        <f t="shared" si="9"/>
        <v>970.5</v>
      </c>
      <c r="E47" s="23">
        <f t="shared" si="9"/>
        <v>968.09999999999991</v>
      </c>
      <c r="F47" s="23">
        <f t="shared" si="9"/>
        <v>976.8</v>
      </c>
      <c r="G47" s="42">
        <f t="shared" si="9"/>
        <v>464</v>
      </c>
      <c r="H47" s="23">
        <f t="shared" si="9"/>
        <v>468.90000000000003</v>
      </c>
    </row>
    <row r="48" spans="1:8" x14ac:dyDescent="0.25">
      <c r="A48" s="14"/>
      <c r="B48" s="15"/>
      <c r="C48" s="15"/>
      <c r="D48" s="15"/>
      <c r="E48" s="14"/>
      <c r="F48" s="14"/>
      <c r="G48" s="14"/>
      <c r="H48" s="15"/>
    </row>
    <row r="49" spans="1:8" x14ac:dyDescent="0.25">
      <c r="A49" s="44" t="s">
        <v>20</v>
      </c>
      <c r="B49" s="44"/>
      <c r="C49" s="44"/>
      <c r="D49" s="44"/>
      <c r="E49" s="44"/>
      <c r="F49" s="44"/>
      <c r="G49" s="44"/>
      <c r="H49" s="44"/>
    </row>
    <row r="50" spans="1:8" x14ac:dyDescent="0.25">
      <c r="A50" s="5" t="s">
        <v>9</v>
      </c>
      <c r="B50" s="21">
        <v>344.3</v>
      </c>
      <c r="C50" s="21">
        <v>414.6</v>
      </c>
      <c r="D50" s="21">
        <v>423.3</v>
      </c>
      <c r="E50" s="39">
        <v>406</v>
      </c>
      <c r="F50" s="22">
        <v>418.8</v>
      </c>
      <c r="G50" s="22">
        <v>199.6</v>
      </c>
      <c r="H50" s="21">
        <v>182.6</v>
      </c>
    </row>
    <row r="51" spans="1:8" x14ac:dyDescent="0.25">
      <c r="A51" s="5" t="s">
        <v>10</v>
      </c>
      <c r="B51" s="21">
        <v>283.39999999999998</v>
      </c>
      <c r="C51" s="21">
        <v>293.39999999999998</v>
      </c>
      <c r="D51" s="21">
        <v>361.2</v>
      </c>
      <c r="E51" s="22">
        <v>376.9</v>
      </c>
      <c r="F51" s="22">
        <v>382.2</v>
      </c>
      <c r="G51" s="22">
        <v>187.5</v>
      </c>
      <c r="H51" s="21">
        <v>191.6</v>
      </c>
    </row>
    <row r="52" spans="1:8" ht="15.75" thickBot="1" x14ac:dyDescent="0.3">
      <c r="A52" s="7" t="s">
        <v>11</v>
      </c>
      <c r="B52" s="23">
        <v>105</v>
      </c>
      <c r="C52" s="42">
        <v>108</v>
      </c>
      <c r="D52" s="23">
        <v>104.4</v>
      </c>
      <c r="E52" s="24">
        <v>102.7</v>
      </c>
      <c r="F52" s="24">
        <v>100.6</v>
      </c>
      <c r="G52" s="24">
        <v>47.4</v>
      </c>
      <c r="H52" s="23">
        <v>55.5</v>
      </c>
    </row>
    <row r="53" spans="1:8" x14ac:dyDescent="0.25">
      <c r="A53" s="5" t="s">
        <v>12</v>
      </c>
      <c r="B53" s="21">
        <f>SUM(B50:B52)</f>
        <v>732.7</v>
      </c>
      <c r="C53" s="38">
        <f t="shared" ref="C53:H53" si="10">SUM(C50:C52)</f>
        <v>816</v>
      </c>
      <c r="D53" s="21">
        <f t="shared" si="10"/>
        <v>888.9</v>
      </c>
      <c r="E53" s="21">
        <f t="shared" si="10"/>
        <v>885.6</v>
      </c>
      <c r="F53" s="21">
        <f t="shared" si="10"/>
        <v>901.6</v>
      </c>
      <c r="G53" s="21">
        <f t="shared" si="10"/>
        <v>434.5</v>
      </c>
      <c r="H53" s="21">
        <f t="shared" si="10"/>
        <v>429.7</v>
      </c>
    </row>
    <row r="54" spans="1:8" x14ac:dyDescent="0.25">
      <c r="A54" s="5" t="s">
        <v>13</v>
      </c>
      <c r="B54" s="21">
        <v>97</v>
      </c>
      <c r="C54" s="38">
        <v>110</v>
      </c>
      <c r="D54" s="21">
        <v>93.6</v>
      </c>
      <c r="E54" s="22">
        <v>96.7</v>
      </c>
      <c r="F54" s="22">
        <v>100.2</v>
      </c>
      <c r="G54" s="22">
        <v>47.2</v>
      </c>
      <c r="H54" s="21">
        <v>57.3</v>
      </c>
    </row>
    <row r="55" spans="1:8" ht="15.75" thickBot="1" x14ac:dyDescent="0.3">
      <c r="A55" s="7" t="s">
        <v>14</v>
      </c>
      <c r="B55" s="25">
        <v>-43.5</v>
      </c>
      <c r="C55" s="25">
        <v>-30.8</v>
      </c>
      <c r="D55" s="25">
        <v>-41.4</v>
      </c>
      <c r="E55" s="25">
        <v>-57</v>
      </c>
      <c r="F55" s="25">
        <v>-64</v>
      </c>
      <c r="G55" s="25">
        <v>-27.2</v>
      </c>
      <c r="H55" s="25">
        <v>-156.6</v>
      </c>
    </row>
    <row r="56" spans="1:8" ht="15.75" thickBot="1" x14ac:dyDescent="0.3">
      <c r="A56" s="7" t="s">
        <v>15</v>
      </c>
      <c r="B56" s="23">
        <f>SUM(B53:B55)</f>
        <v>786.2</v>
      </c>
      <c r="C56" s="23">
        <f t="shared" ref="C56:H56" si="11">SUM(C53:C55)</f>
        <v>895.2</v>
      </c>
      <c r="D56" s="23">
        <f t="shared" si="11"/>
        <v>941.1</v>
      </c>
      <c r="E56" s="23">
        <f t="shared" si="11"/>
        <v>925.30000000000007</v>
      </c>
      <c r="F56" s="23">
        <f t="shared" si="11"/>
        <v>937.80000000000007</v>
      </c>
      <c r="G56" s="23">
        <f t="shared" si="11"/>
        <v>454.5</v>
      </c>
      <c r="H56" s="23">
        <f t="shared" si="11"/>
        <v>330.4</v>
      </c>
    </row>
    <row r="58" spans="1:8" x14ac:dyDescent="0.25">
      <c r="A58" s="1" t="s">
        <v>21</v>
      </c>
      <c r="B58" s="2" t="s">
        <v>1</v>
      </c>
      <c r="C58" s="2" t="s">
        <v>2</v>
      </c>
      <c r="D58" s="3" t="s">
        <v>3</v>
      </c>
      <c r="E58" s="4" t="s">
        <v>4</v>
      </c>
      <c r="F58" s="4" t="s">
        <v>5</v>
      </c>
      <c r="G58" s="4" t="s">
        <v>6</v>
      </c>
      <c r="H58" s="4" t="s">
        <v>7</v>
      </c>
    </row>
    <row r="59" spans="1:8" x14ac:dyDescent="0.25">
      <c r="A59" s="45" t="s">
        <v>22</v>
      </c>
      <c r="B59" s="45"/>
      <c r="C59" s="45"/>
      <c r="D59" s="45"/>
      <c r="E59" s="45"/>
      <c r="F59" s="45"/>
      <c r="G59" s="45"/>
      <c r="H59" s="45"/>
    </row>
    <row r="60" spans="1:8" x14ac:dyDescent="0.25">
      <c r="A60" s="5" t="s">
        <v>9</v>
      </c>
      <c r="B60" s="21">
        <v>290.7</v>
      </c>
      <c r="C60" s="21">
        <v>335.3</v>
      </c>
      <c r="D60" s="21">
        <v>348.9</v>
      </c>
      <c r="E60" s="22">
        <v>383.8</v>
      </c>
      <c r="F60" s="22">
        <v>462.1</v>
      </c>
      <c r="G60" s="22">
        <v>231.9</v>
      </c>
      <c r="H60" s="21">
        <v>216.5</v>
      </c>
    </row>
    <row r="61" spans="1:8" x14ac:dyDescent="0.25">
      <c r="A61" s="5" t="s">
        <v>10</v>
      </c>
      <c r="B61" s="21">
        <v>267.3</v>
      </c>
      <c r="C61" s="21">
        <v>262.60000000000002</v>
      </c>
      <c r="D61" s="21">
        <v>300.7</v>
      </c>
      <c r="E61" s="39">
        <v>292</v>
      </c>
      <c r="F61" s="39">
        <v>320</v>
      </c>
      <c r="G61" s="22">
        <v>163.69999999999999</v>
      </c>
      <c r="H61" s="21">
        <v>162.19999999999999</v>
      </c>
    </row>
    <row r="62" spans="1:8" ht="15.75" thickBot="1" x14ac:dyDescent="0.3">
      <c r="A62" s="7" t="s">
        <v>11</v>
      </c>
      <c r="B62" s="23">
        <v>94.5</v>
      </c>
      <c r="C62" s="23">
        <v>76.2</v>
      </c>
      <c r="D62" s="23">
        <v>83.4</v>
      </c>
      <c r="E62" s="24">
        <v>81.900000000000006</v>
      </c>
      <c r="F62" s="24">
        <v>70.8</v>
      </c>
      <c r="G62" s="24">
        <v>30.3</v>
      </c>
      <c r="H62" s="23">
        <v>29.5</v>
      </c>
    </row>
    <row r="63" spans="1:8" x14ac:dyDescent="0.25">
      <c r="A63" s="5" t="s">
        <v>12</v>
      </c>
      <c r="B63" s="21">
        <f>SUM(B60:B62)</f>
        <v>652.5</v>
      </c>
      <c r="C63" s="21">
        <f t="shared" ref="C63:H63" si="12">SUM(C60:C62)</f>
        <v>674.10000000000014</v>
      </c>
      <c r="D63" s="38">
        <f t="shared" si="12"/>
        <v>732.99999999999989</v>
      </c>
      <c r="E63" s="21">
        <f t="shared" si="12"/>
        <v>757.69999999999993</v>
      </c>
      <c r="F63" s="21">
        <f t="shared" si="12"/>
        <v>852.9</v>
      </c>
      <c r="G63" s="21">
        <f t="shared" si="12"/>
        <v>425.90000000000003</v>
      </c>
      <c r="H63" s="21">
        <f t="shared" si="12"/>
        <v>408.2</v>
      </c>
    </row>
    <row r="64" spans="1:8" x14ac:dyDescent="0.25">
      <c r="A64" s="5" t="s">
        <v>13</v>
      </c>
      <c r="B64" s="21">
        <v>211.2</v>
      </c>
      <c r="C64" s="21">
        <v>181.4</v>
      </c>
      <c r="D64" s="21">
        <v>161.30000000000001</v>
      </c>
      <c r="E64" s="22">
        <v>223.7</v>
      </c>
      <c r="F64" s="22">
        <v>212.2</v>
      </c>
      <c r="G64" s="22">
        <v>104.6</v>
      </c>
      <c r="H64" s="21">
        <v>120.1</v>
      </c>
    </row>
    <row r="65" spans="1:8" ht="15.75" thickBot="1" x14ac:dyDescent="0.3">
      <c r="A65" s="7" t="s">
        <v>14</v>
      </c>
      <c r="B65" s="23">
        <v>1.3</v>
      </c>
      <c r="C65" s="23">
        <v>1.2</v>
      </c>
      <c r="D65" s="23">
        <v>0.2</v>
      </c>
      <c r="E65" s="25">
        <v>0</v>
      </c>
      <c r="F65" s="24">
        <v>0.2</v>
      </c>
      <c r="G65" s="43">
        <v>0</v>
      </c>
      <c r="H65" s="43">
        <v>0</v>
      </c>
    </row>
    <row r="66" spans="1:8" ht="15.75" thickBot="1" x14ac:dyDescent="0.3">
      <c r="A66" s="7" t="s">
        <v>15</v>
      </c>
      <c r="B66" s="42">
        <f>SUM(B63:B65)</f>
        <v>865</v>
      </c>
      <c r="C66" s="42">
        <f t="shared" ref="C66:H66" si="13">SUM(C63:C65)</f>
        <v>856.70000000000016</v>
      </c>
      <c r="D66" s="42">
        <f t="shared" si="13"/>
        <v>894.5</v>
      </c>
      <c r="E66" s="42">
        <f t="shared" si="13"/>
        <v>981.39999999999986</v>
      </c>
      <c r="F66" s="25">
        <f t="shared" si="13"/>
        <v>1065.3</v>
      </c>
      <c r="G66" s="42">
        <f t="shared" si="13"/>
        <v>530.5</v>
      </c>
      <c r="H66" s="42">
        <f t="shared" si="13"/>
        <v>528.29999999999995</v>
      </c>
    </row>
    <row r="67" spans="1:8" x14ac:dyDescent="0.25">
      <c r="A67" s="14"/>
      <c r="B67" s="16"/>
      <c r="C67" s="16"/>
      <c r="D67" s="16"/>
      <c r="E67" s="17"/>
      <c r="F67" s="17"/>
      <c r="G67" s="17"/>
      <c r="H67" s="16"/>
    </row>
    <row r="68" spans="1:8" x14ac:dyDescent="0.25">
      <c r="A68" s="46" t="s">
        <v>23</v>
      </c>
      <c r="B68" s="46"/>
      <c r="C68" s="46"/>
      <c r="D68" s="46"/>
      <c r="E68" s="46"/>
      <c r="F68" s="46"/>
      <c r="G68" s="46"/>
      <c r="H68" s="46"/>
    </row>
    <row r="69" spans="1:8" x14ac:dyDescent="0.25">
      <c r="A69" s="5" t="s">
        <v>9</v>
      </c>
      <c r="B69" s="21">
        <v>273.8</v>
      </c>
      <c r="C69" s="21">
        <v>314.7</v>
      </c>
      <c r="D69" s="21">
        <v>395.8</v>
      </c>
      <c r="E69" s="22">
        <v>340.1</v>
      </c>
      <c r="F69" s="22">
        <v>179.1</v>
      </c>
      <c r="G69" s="22">
        <v>98.4</v>
      </c>
      <c r="H69" s="21">
        <v>94.6</v>
      </c>
    </row>
    <row r="70" spans="1:8" x14ac:dyDescent="0.25">
      <c r="A70" s="5" t="s">
        <v>10</v>
      </c>
      <c r="B70" s="38">
        <v>240</v>
      </c>
      <c r="C70" s="21">
        <v>283.3</v>
      </c>
      <c r="D70" s="21">
        <v>313.2</v>
      </c>
      <c r="E70" s="22">
        <v>276.7</v>
      </c>
      <c r="F70" s="39">
        <v>236</v>
      </c>
      <c r="G70" s="22">
        <v>125.3</v>
      </c>
      <c r="H70" s="21">
        <v>99.9</v>
      </c>
    </row>
    <row r="71" spans="1:8" ht="15.75" thickBot="1" x14ac:dyDescent="0.3">
      <c r="A71" s="7" t="s">
        <v>11</v>
      </c>
      <c r="B71" s="23">
        <v>59.1</v>
      </c>
      <c r="C71" s="23">
        <v>116.4</v>
      </c>
      <c r="D71" s="23">
        <v>103.1</v>
      </c>
      <c r="E71" s="24">
        <v>109.8</v>
      </c>
      <c r="F71" s="40">
        <v>90</v>
      </c>
      <c r="G71" s="24">
        <v>44.7</v>
      </c>
      <c r="H71" s="42">
        <v>41</v>
      </c>
    </row>
    <row r="72" spans="1:8" x14ac:dyDescent="0.25">
      <c r="A72" s="5" t="s">
        <v>12</v>
      </c>
      <c r="B72" s="21">
        <f>SUM(B69:B71)</f>
        <v>572.9</v>
      </c>
      <c r="C72" s="21">
        <f t="shared" ref="C72:H72" si="14">SUM(C69:C71)</f>
        <v>714.4</v>
      </c>
      <c r="D72" s="21">
        <f t="shared" si="14"/>
        <v>812.1</v>
      </c>
      <c r="E72" s="21">
        <f t="shared" si="14"/>
        <v>726.59999999999991</v>
      </c>
      <c r="F72" s="21">
        <f t="shared" si="14"/>
        <v>505.1</v>
      </c>
      <c r="G72" s="21">
        <f t="shared" si="14"/>
        <v>268.39999999999998</v>
      </c>
      <c r="H72" s="21">
        <f t="shared" si="14"/>
        <v>235.5</v>
      </c>
    </row>
    <row r="73" spans="1:8" x14ac:dyDescent="0.25">
      <c r="A73" s="5" t="s">
        <v>13</v>
      </c>
      <c r="B73" s="26">
        <v>-69.599999999999994</v>
      </c>
      <c r="C73" s="38">
        <v>17</v>
      </c>
      <c r="D73" s="21">
        <v>66.7</v>
      </c>
      <c r="E73" s="39">
        <v>26</v>
      </c>
      <c r="F73" s="22">
        <v>26.7</v>
      </c>
      <c r="G73" s="22">
        <v>9.5</v>
      </c>
      <c r="H73" s="21">
        <v>22.3</v>
      </c>
    </row>
    <row r="74" spans="1:8" ht="15.75" thickBot="1" x14ac:dyDescent="0.3">
      <c r="A74" s="7" t="s">
        <v>14</v>
      </c>
      <c r="B74" s="25">
        <v>-44.4</v>
      </c>
      <c r="C74" s="25">
        <v>-35.6</v>
      </c>
      <c r="D74" s="25">
        <v>-49.2</v>
      </c>
      <c r="E74" s="25">
        <v>-33.6</v>
      </c>
      <c r="F74" s="25">
        <v>-33.6</v>
      </c>
      <c r="G74" s="25">
        <v>-27.3</v>
      </c>
      <c r="H74" s="25">
        <v>-32.799999999999997</v>
      </c>
    </row>
    <row r="75" spans="1:8" ht="15.75" thickBot="1" x14ac:dyDescent="0.3">
      <c r="A75" s="7" t="s">
        <v>15</v>
      </c>
      <c r="B75" s="23">
        <f>SUM(B72:B74)</f>
        <v>458.9</v>
      </c>
      <c r="C75" s="23">
        <f t="shared" ref="C75:H75" si="15">SUM(C72:C74)</f>
        <v>695.8</v>
      </c>
      <c r="D75" s="23">
        <f t="shared" si="15"/>
        <v>829.6</v>
      </c>
      <c r="E75" s="42">
        <f t="shared" si="15"/>
        <v>718.99999999999989</v>
      </c>
      <c r="F75" s="23">
        <f t="shared" si="15"/>
        <v>498.20000000000005</v>
      </c>
      <c r="G75" s="23">
        <f t="shared" si="15"/>
        <v>250.59999999999997</v>
      </c>
      <c r="H75" s="42">
        <f t="shared" si="15"/>
        <v>225</v>
      </c>
    </row>
    <row r="76" spans="1:8" x14ac:dyDescent="0.25">
      <c r="A76" s="14"/>
      <c r="B76" s="16"/>
      <c r="C76" s="16"/>
      <c r="D76" s="16"/>
      <c r="E76" s="17"/>
      <c r="F76" s="17"/>
      <c r="G76" s="17"/>
      <c r="H76" s="16"/>
    </row>
    <row r="77" spans="1:8" x14ac:dyDescent="0.25">
      <c r="A77" s="46" t="s">
        <v>24</v>
      </c>
      <c r="B77" s="46"/>
      <c r="C77" s="46"/>
      <c r="D77" s="46"/>
      <c r="E77" s="46"/>
      <c r="F77" s="46"/>
      <c r="G77" s="46"/>
      <c r="H77" s="46"/>
    </row>
    <row r="78" spans="1:8" x14ac:dyDescent="0.25">
      <c r="A78" s="5" t="s">
        <v>9</v>
      </c>
      <c r="B78" s="34">
        <v>1850.2</v>
      </c>
      <c r="C78" s="34">
        <v>1911.9</v>
      </c>
      <c r="D78" s="34">
        <v>1979</v>
      </c>
      <c r="E78" s="35">
        <v>2021.1</v>
      </c>
      <c r="F78" s="35">
        <v>2112</v>
      </c>
      <c r="G78" s="35">
        <v>2065.5</v>
      </c>
      <c r="H78" s="34">
        <v>2269.5</v>
      </c>
    </row>
    <row r="79" spans="1:8" x14ac:dyDescent="0.25">
      <c r="A79" s="5" t="s">
        <v>10</v>
      </c>
      <c r="B79" s="34">
        <v>1367.1</v>
      </c>
      <c r="C79" s="34">
        <v>1405.6</v>
      </c>
      <c r="D79" s="34">
        <v>1494</v>
      </c>
      <c r="E79" s="35">
        <v>1460</v>
      </c>
      <c r="F79" s="35">
        <v>1464.5</v>
      </c>
      <c r="G79" s="35">
        <v>1438.1</v>
      </c>
      <c r="H79" s="34">
        <v>1543</v>
      </c>
    </row>
    <row r="80" spans="1:8" ht="15.75" thickBot="1" x14ac:dyDescent="0.3">
      <c r="A80" s="7" t="s">
        <v>11</v>
      </c>
      <c r="B80" s="25">
        <v>458.8</v>
      </c>
      <c r="C80" s="25">
        <v>479.9</v>
      </c>
      <c r="D80" s="25">
        <v>500.5</v>
      </c>
      <c r="E80" s="36">
        <v>468.7</v>
      </c>
      <c r="F80" s="36">
        <v>413</v>
      </c>
      <c r="G80" s="36">
        <v>411.3</v>
      </c>
      <c r="H80" s="25">
        <v>430.5</v>
      </c>
    </row>
    <row r="81" spans="1:8" x14ac:dyDescent="0.25">
      <c r="A81" s="5" t="s">
        <v>12</v>
      </c>
      <c r="B81" s="34">
        <f>SUM(B78:B80)</f>
        <v>3676.1000000000004</v>
      </c>
      <c r="C81" s="34">
        <f t="shared" ref="C81:H81" si="16">SUM(C78:C80)</f>
        <v>3797.4</v>
      </c>
      <c r="D81" s="34">
        <f t="shared" si="16"/>
        <v>3973.5</v>
      </c>
      <c r="E81" s="34">
        <f t="shared" si="16"/>
        <v>3949.7999999999997</v>
      </c>
      <c r="F81" s="34">
        <f t="shared" si="16"/>
        <v>3989.5</v>
      </c>
      <c r="G81" s="34">
        <f t="shared" si="16"/>
        <v>3914.9</v>
      </c>
      <c r="H81" s="34">
        <f t="shared" si="16"/>
        <v>4243</v>
      </c>
    </row>
    <row r="82" spans="1:8" x14ac:dyDescent="0.25">
      <c r="A82" s="5" t="s">
        <v>13</v>
      </c>
      <c r="B82" s="34">
        <v>1262.8</v>
      </c>
      <c r="C82" s="34">
        <v>1361.3</v>
      </c>
      <c r="D82" s="34">
        <v>1470.4</v>
      </c>
      <c r="E82" s="35">
        <v>1443.4</v>
      </c>
      <c r="F82" s="35">
        <v>1530.1</v>
      </c>
      <c r="G82" s="35">
        <v>1493.9</v>
      </c>
      <c r="H82" s="34">
        <v>1565.5</v>
      </c>
    </row>
    <row r="83" spans="1:8" ht="15.75" thickBot="1" x14ac:dyDescent="0.3">
      <c r="A83" s="7" t="s">
        <v>14</v>
      </c>
      <c r="B83" s="25">
        <v>-78.8</v>
      </c>
      <c r="C83" s="25">
        <v>-68.5</v>
      </c>
      <c r="D83" s="25">
        <v>-67.3</v>
      </c>
      <c r="E83" s="36">
        <v>-52.2</v>
      </c>
      <c r="F83" s="36">
        <v>-61.6</v>
      </c>
      <c r="G83" s="36">
        <v>-55</v>
      </c>
      <c r="H83" s="25">
        <v>77.3</v>
      </c>
    </row>
    <row r="84" spans="1:8" ht="15.75" thickBot="1" x14ac:dyDescent="0.3">
      <c r="A84" s="7" t="s">
        <v>15</v>
      </c>
      <c r="B84" s="25">
        <f>SUM(B81:B83)</f>
        <v>4860.1000000000004</v>
      </c>
      <c r="C84" s="25">
        <f t="shared" ref="C84:H84" si="17">SUM(C81:C83)</f>
        <v>5090.2</v>
      </c>
      <c r="D84" s="25">
        <f t="shared" si="17"/>
        <v>5376.5999999999995</v>
      </c>
      <c r="E84" s="25">
        <f t="shared" si="17"/>
        <v>5341</v>
      </c>
      <c r="F84" s="25">
        <f t="shared" si="17"/>
        <v>5458</v>
      </c>
      <c r="G84" s="25">
        <f t="shared" si="17"/>
        <v>5353.8</v>
      </c>
      <c r="H84" s="25">
        <f t="shared" si="17"/>
        <v>5885.8</v>
      </c>
    </row>
    <row r="85" spans="1:8" x14ac:dyDescent="0.25">
      <c r="A85" s="14"/>
      <c r="B85" s="16"/>
      <c r="C85" s="16"/>
      <c r="D85" s="16"/>
      <c r="E85" s="17"/>
      <c r="F85" s="17"/>
      <c r="G85" s="17"/>
      <c r="H85" s="16"/>
    </row>
    <row r="86" spans="1:8" x14ac:dyDescent="0.25">
      <c r="A86" s="44" t="s">
        <v>25</v>
      </c>
      <c r="B86" s="44"/>
      <c r="C86" s="44"/>
      <c r="D86" s="44"/>
      <c r="E86" s="44"/>
      <c r="F86" s="44"/>
      <c r="G86" s="44"/>
      <c r="H86" s="44"/>
    </row>
    <row r="87" spans="1:8" x14ac:dyDescent="0.25">
      <c r="A87" s="5" t="s">
        <v>9</v>
      </c>
      <c r="B87" s="27">
        <v>0.19500000000000001</v>
      </c>
      <c r="C87" s="27">
        <v>0.219</v>
      </c>
      <c r="D87" s="27">
        <v>0.222</v>
      </c>
      <c r="E87" s="28">
        <v>0.20799999999999999</v>
      </c>
      <c r="F87" s="28">
        <v>0.20399999999999999</v>
      </c>
      <c r="G87" s="28">
        <v>0.2</v>
      </c>
      <c r="H87" s="27">
        <v>0.16500000000000001</v>
      </c>
    </row>
    <row r="88" spans="1:8" x14ac:dyDescent="0.25">
      <c r="A88" s="5" t="s">
        <v>10</v>
      </c>
      <c r="B88" s="27">
        <v>0.223</v>
      </c>
      <c r="C88" s="27">
        <v>0.219</v>
      </c>
      <c r="D88" s="27">
        <v>0.24099999999999999</v>
      </c>
      <c r="E88" s="28">
        <v>0.25900000000000001</v>
      </c>
      <c r="F88" s="28">
        <v>0.26400000000000001</v>
      </c>
      <c r="G88" s="28">
        <v>0.26100000000000001</v>
      </c>
      <c r="H88" s="27">
        <v>0.25</v>
      </c>
    </row>
    <row r="89" spans="1:8" ht="15.75" thickBot="1" x14ac:dyDescent="0.3">
      <c r="A89" s="7" t="s">
        <v>11</v>
      </c>
      <c r="B89" s="29">
        <v>0.23100000000000001</v>
      </c>
      <c r="C89" s="29">
        <v>0.22800000000000001</v>
      </c>
      <c r="D89" s="29">
        <v>0.21099999999999999</v>
      </c>
      <c r="E89" s="30">
        <v>0.22</v>
      </c>
      <c r="F89" s="30">
        <v>0.24399999999999999</v>
      </c>
      <c r="G89" s="30">
        <v>0.23100000000000001</v>
      </c>
      <c r="H89" s="29">
        <v>0.25800000000000001</v>
      </c>
    </row>
    <row r="90" spans="1:8" x14ac:dyDescent="0.25">
      <c r="A90" s="5" t="s">
        <v>12</v>
      </c>
      <c r="B90" s="27">
        <v>0.21</v>
      </c>
      <c r="C90" s="27">
        <v>0.22</v>
      </c>
      <c r="D90" s="27">
        <v>0.22800000000000001</v>
      </c>
      <c r="E90" s="28">
        <v>0.22800000000000001</v>
      </c>
      <c r="F90" s="28">
        <v>0.23</v>
      </c>
      <c r="G90" s="28">
        <v>0.22600000000000001</v>
      </c>
      <c r="H90" s="27">
        <v>0.20499999999999999</v>
      </c>
    </row>
    <row r="91" spans="1:8" ht="15.75" thickBot="1" x14ac:dyDescent="0.3">
      <c r="A91" s="5" t="s">
        <v>13</v>
      </c>
      <c r="B91" s="27">
        <v>7.6999999999999999E-2</v>
      </c>
      <c r="C91" s="27">
        <v>8.1000000000000003E-2</v>
      </c>
      <c r="D91" s="27">
        <v>6.4000000000000001E-2</v>
      </c>
      <c r="E91" s="28">
        <v>6.7000000000000004E-2</v>
      </c>
      <c r="F91" s="28">
        <v>6.4000000000000001E-2</v>
      </c>
      <c r="G91" s="28">
        <v>5.7000000000000002E-2</v>
      </c>
      <c r="H91" s="27">
        <v>7.3999999999999996E-2</v>
      </c>
    </row>
    <row r="92" spans="1:8" ht="15.75" thickBot="1" x14ac:dyDescent="0.3">
      <c r="A92" s="10" t="s">
        <v>26</v>
      </c>
      <c r="B92" s="31">
        <v>0.17399999999999999</v>
      </c>
      <c r="C92" s="31">
        <v>0.18099999999999999</v>
      </c>
      <c r="D92" s="31">
        <v>0.18099999999999999</v>
      </c>
      <c r="E92" s="32">
        <v>0.18099999999999999</v>
      </c>
      <c r="F92" s="32">
        <v>0.17899999999999999</v>
      </c>
      <c r="G92" s="32">
        <v>0.17299999999999999</v>
      </c>
      <c r="H92" s="31">
        <v>0.159</v>
      </c>
    </row>
    <row r="93" spans="1:8" x14ac:dyDescent="0.25">
      <c r="A93" s="18"/>
      <c r="B93" s="19"/>
      <c r="C93" s="19"/>
      <c r="D93" s="19"/>
      <c r="E93" s="20"/>
      <c r="F93" s="20"/>
      <c r="G93" s="20"/>
      <c r="H93" s="19"/>
    </row>
    <row r="94" spans="1:8" x14ac:dyDescent="0.25">
      <c r="A94" s="44" t="s">
        <v>36</v>
      </c>
      <c r="B94" s="44"/>
      <c r="C94" s="44"/>
      <c r="D94" s="44"/>
      <c r="E94" s="44"/>
      <c r="F94" s="44"/>
      <c r="G94" s="44"/>
      <c r="H94" s="44"/>
    </row>
    <row r="95" spans="1:8" x14ac:dyDescent="0.25">
      <c r="A95" s="5" t="s">
        <v>9</v>
      </c>
      <c r="B95" s="34">
        <v>102.5</v>
      </c>
      <c r="C95" s="34">
        <v>151.9</v>
      </c>
      <c r="D95" s="34">
        <v>166</v>
      </c>
      <c r="E95" s="35">
        <v>150.9</v>
      </c>
      <c r="F95" s="35">
        <v>158.1</v>
      </c>
      <c r="G95" s="35">
        <v>72.5</v>
      </c>
      <c r="H95" s="34">
        <v>42.2</v>
      </c>
    </row>
    <row r="96" spans="1:8" x14ac:dyDescent="0.25">
      <c r="A96" s="5" t="s">
        <v>10</v>
      </c>
      <c r="B96" s="34">
        <v>95.1</v>
      </c>
      <c r="C96" s="34">
        <v>102.8</v>
      </c>
      <c r="D96" s="34">
        <v>134</v>
      </c>
      <c r="E96" s="35">
        <v>164.3</v>
      </c>
      <c r="F96" s="35">
        <v>196.4</v>
      </c>
      <c r="G96" s="35">
        <v>93.5</v>
      </c>
      <c r="H96" s="34">
        <v>95.2</v>
      </c>
    </row>
    <row r="97" spans="1:8" ht="15.75" thickBot="1" x14ac:dyDescent="0.3">
      <c r="A97" s="7" t="s">
        <v>11</v>
      </c>
      <c r="B97" s="25">
        <v>32.5</v>
      </c>
      <c r="C97" s="25">
        <v>33.799999999999997</v>
      </c>
      <c r="D97" s="25">
        <v>34</v>
      </c>
      <c r="E97" s="36">
        <v>41</v>
      </c>
      <c r="F97" s="36">
        <v>52.1</v>
      </c>
      <c r="G97" s="36">
        <v>23.8</v>
      </c>
      <c r="H97" s="25">
        <v>28.6</v>
      </c>
    </row>
    <row r="98" spans="1:8" x14ac:dyDescent="0.25">
      <c r="A98" s="5" t="s">
        <v>12</v>
      </c>
      <c r="B98" s="34">
        <f>SUM(B95:B97)</f>
        <v>230.1</v>
      </c>
      <c r="C98" s="34">
        <f t="shared" ref="C98:H98" si="18">SUM(C95:C97)</f>
        <v>288.5</v>
      </c>
      <c r="D98" s="34">
        <f t="shared" si="18"/>
        <v>334</v>
      </c>
      <c r="E98" s="34">
        <f t="shared" si="18"/>
        <v>356.20000000000005</v>
      </c>
      <c r="F98" s="34">
        <f t="shared" si="18"/>
        <v>406.6</v>
      </c>
      <c r="G98" s="34">
        <f t="shared" si="18"/>
        <v>189.8</v>
      </c>
      <c r="H98" s="34">
        <f t="shared" si="18"/>
        <v>166</v>
      </c>
    </row>
    <row r="99" spans="1:8" x14ac:dyDescent="0.25">
      <c r="A99" s="5" t="s">
        <v>13</v>
      </c>
      <c r="B99" s="34">
        <v>-51.2</v>
      </c>
      <c r="C99" s="34">
        <v>-49.5</v>
      </c>
      <c r="D99" s="34">
        <v>-76.5</v>
      </c>
      <c r="E99" s="35">
        <v>-74.900000000000006</v>
      </c>
      <c r="F99" s="35">
        <v>-88</v>
      </c>
      <c r="G99" s="35">
        <v>-47.9</v>
      </c>
      <c r="H99" s="34">
        <v>-36.5</v>
      </c>
    </row>
    <row r="100" spans="1:8" ht="15.75" thickBot="1" x14ac:dyDescent="0.3">
      <c r="A100" s="7" t="s">
        <v>14</v>
      </c>
      <c r="B100" s="25">
        <v>-0.7</v>
      </c>
      <c r="C100" s="25">
        <v>-11.6</v>
      </c>
      <c r="D100" s="25">
        <v>-14.3</v>
      </c>
      <c r="E100" s="36">
        <v>-28.4</v>
      </c>
      <c r="F100" s="36">
        <v>-37.700000000000003</v>
      </c>
      <c r="G100" s="36">
        <v>-19.7</v>
      </c>
      <c r="H100" s="25">
        <v>-33.4</v>
      </c>
    </row>
    <row r="101" spans="1:8" ht="15.75" thickBot="1" x14ac:dyDescent="0.3">
      <c r="A101" s="7" t="s">
        <v>15</v>
      </c>
      <c r="B101" s="25">
        <f>SUM(B98:B100)</f>
        <v>178.2</v>
      </c>
      <c r="C101" s="25">
        <f t="shared" ref="C101:H101" si="19">SUM(C98:C100)</f>
        <v>227.4</v>
      </c>
      <c r="D101" s="25">
        <f t="shared" si="19"/>
        <v>243.2</v>
      </c>
      <c r="E101" s="25">
        <f t="shared" si="19"/>
        <v>252.90000000000006</v>
      </c>
      <c r="F101" s="25">
        <f t="shared" si="19"/>
        <v>280.90000000000003</v>
      </c>
      <c r="G101" s="25">
        <f t="shared" si="19"/>
        <v>122.2</v>
      </c>
      <c r="H101" s="25">
        <f t="shared" si="19"/>
        <v>96.1</v>
      </c>
    </row>
    <row r="102" spans="1:8" x14ac:dyDescent="0.25">
      <c r="A102" s="14"/>
      <c r="B102" s="16"/>
      <c r="C102" s="16"/>
      <c r="D102" s="16"/>
      <c r="E102" s="17"/>
      <c r="F102" s="17"/>
      <c r="G102" s="17"/>
      <c r="H102" s="16"/>
    </row>
    <row r="103" spans="1:8" ht="17.25" x14ac:dyDescent="0.25">
      <c r="A103" t="s">
        <v>37</v>
      </c>
    </row>
    <row r="105" spans="1:8" x14ac:dyDescent="0.25">
      <c r="A105" s="5"/>
    </row>
    <row r="106" spans="1:8" x14ac:dyDescent="0.25">
      <c r="A106" s="11"/>
      <c r="B106" s="2" t="s">
        <v>1</v>
      </c>
      <c r="C106" s="2" t="s">
        <v>2</v>
      </c>
      <c r="D106" s="3" t="s">
        <v>3</v>
      </c>
      <c r="E106" s="4" t="s">
        <v>4</v>
      </c>
      <c r="F106" s="4" t="s">
        <v>5</v>
      </c>
      <c r="G106" s="4" t="s">
        <v>6</v>
      </c>
      <c r="H106" s="4" t="s">
        <v>7</v>
      </c>
    </row>
    <row r="107" spans="1:8" ht="21" customHeight="1" x14ac:dyDescent="0.25">
      <c r="A107" s="45" t="s">
        <v>27</v>
      </c>
      <c r="B107" s="45"/>
      <c r="C107" s="45"/>
      <c r="D107" s="45"/>
      <c r="E107" s="45"/>
      <c r="F107" s="45"/>
      <c r="G107" s="45"/>
      <c r="H107" s="45"/>
    </row>
    <row r="108" spans="1:8" x14ac:dyDescent="0.25">
      <c r="A108" s="5" t="s">
        <v>9</v>
      </c>
      <c r="B108" s="8"/>
      <c r="C108" s="6"/>
      <c r="D108" s="6"/>
      <c r="E108" s="5"/>
      <c r="F108" s="5"/>
      <c r="G108" s="9"/>
      <c r="H108" s="8"/>
    </row>
    <row r="109" spans="1:8" x14ac:dyDescent="0.25">
      <c r="A109" s="12" t="s">
        <v>28</v>
      </c>
      <c r="B109" s="21">
        <v>98</v>
      </c>
      <c r="C109" s="21">
        <v>104</v>
      </c>
      <c r="D109" s="21">
        <v>111</v>
      </c>
      <c r="E109" s="22">
        <v>118</v>
      </c>
      <c r="F109" s="22">
        <v>130</v>
      </c>
      <c r="G109" s="22">
        <v>125</v>
      </c>
      <c r="H109" s="21">
        <v>134</v>
      </c>
    </row>
    <row r="110" spans="1:8" ht="15.75" thickBot="1" x14ac:dyDescent="0.3">
      <c r="A110" s="13" t="s">
        <v>29</v>
      </c>
      <c r="B110" s="23">
        <v>1</v>
      </c>
      <c r="C110" s="23">
        <v>1</v>
      </c>
      <c r="D110" s="23">
        <v>1</v>
      </c>
      <c r="E110" s="24">
        <v>1</v>
      </c>
      <c r="F110" s="24">
        <v>1</v>
      </c>
      <c r="G110" s="24">
        <v>1</v>
      </c>
      <c r="H110" s="23">
        <v>1</v>
      </c>
    </row>
    <row r="111" spans="1:8" ht="15.75" thickBot="1" x14ac:dyDescent="0.3">
      <c r="A111" s="13" t="s">
        <v>30</v>
      </c>
      <c r="B111" s="23">
        <f>SUM(B109:B110)</f>
        <v>99</v>
      </c>
      <c r="C111" s="23">
        <f t="shared" ref="C111:H111" si="20">SUM(C109:C110)</f>
        <v>105</v>
      </c>
      <c r="D111" s="23">
        <f t="shared" si="20"/>
        <v>112</v>
      </c>
      <c r="E111" s="23">
        <f t="shared" si="20"/>
        <v>119</v>
      </c>
      <c r="F111" s="23">
        <f t="shared" si="20"/>
        <v>131</v>
      </c>
      <c r="G111" s="23">
        <f t="shared" si="20"/>
        <v>126</v>
      </c>
      <c r="H111" s="23">
        <f t="shared" si="20"/>
        <v>135</v>
      </c>
    </row>
    <row r="112" spans="1:8" x14ac:dyDescent="0.25">
      <c r="A112" s="5" t="s">
        <v>10</v>
      </c>
      <c r="B112" s="8"/>
      <c r="C112" s="8"/>
      <c r="D112" s="8"/>
      <c r="E112" s="9"/>
      <c r="F112" s="9"/>
      <c r="G112" s="9"/>
      <c r="H112" s="8"/>
    </row>
    <row r="113" spans="1:8" x14ac:dyDescent="0.25">
      <c r="A113" s="12" t="s">
        <v>28</v>
      </c>
      <c r="B113" s="21">
        <v>110</v>
      </c>
      <c r="C113" s="21">
        <v>105</v>
      </c>
      <c r="D113" s="21">
        <v>104</v>
      </c>
      <c r="E113" s="22">
        <v>110</v>
      </c>
      <c r="F113" s="22">
        <v>115</v>
      </c>
      <c r="G113" s="22">
        <v>112</v>
      </c>
      <c r="H113" s="21">
        <v>119</v>
      </c>
    </row>
    <row r="114" spans="1:8" ht="15.75" thickBot="1" x14ac:dyDescent="0.3">
      <c r="A114" s="13" t="s">
        <v>29</v>
      </c>
      <c r="B114" s="23">
        <v>17</v>
      </c>
      <c r="C114" s="23">
        <v>15</v>
      </c>
      <c r="D114" s="23">
        <v>14</v>
      </c>
      <c r="E114" s="24">
        <v>16</v>
      </c>
      <c r="F114" s="24">
        <v>17</v>
      </c>
      <c r="G114" s="24">
        <v>16</v>
      </c>
      <c r="H114" s="23">
        <v>17</v>
      </c>
    </row>
    <row r="115" spans="1:8" ht="15.75" thickBot="1" x14ac:dyDescent="0.3">
      <c r="A115" s="7" t="s">
        <v>31</v>
      </c>
      <c r="B115" s="23">
        <f>SUM(B113:B114)</f>
        <v>127</v>
      </c>
      <c r="C115" s="23">
        <f t="shared" ref="C115:H115" si="21">SUM(C113:C114)</f>
        <v>120</v>
      </c>
      <c r="D115" s="23">
        <f t="shared" si="21"/>
        <v>118</v>
      </c>
      <c r="E115" s="23">
        <f t="shared" si="21"/>
        <v>126</v>
      </c>
      <c r="F115" s="23">
        <f t="shared" si="21"/>
        <v>132</v>
      </c>
      <c r="G115" s="23">
        <f t="shared" si="21"/>
        <v>128</v>
      </c>
      <c r="H115" s="23">
        <f t="shared" si="21"/>
        <v>136</v>
      </c>
    </row>
    <row r="116" spans="1:8" x14ac:dyDescent="0.25">
      <c r="A116" s="5" t="s">
        <v>11</v>
      </c>
      <c r="B116" s="8"/>
      <c r="C116" s="8"/>
      <c r="D116" s="8"/>
      <c r="E116" s="9"/>
      <c r="F116" s="9"/>
      <c r="G116" s="9"/>
      <c r="H116" s="8"/>
    </row>
    <row r="117" spans="1:8" x14ac:dyDescent="0.25">
      <c r="A117" s="12" t="s">
        <v>28</v>
      </c>
      <c r="B117" s="21">
        <v>20</v>
      </c>
      <c r="C117" s="21">
        <v>20</v>
      </c>
      <c r="D117" s="21">
        <v>21</v>
      </c>
      <c r="E117" s="22">
        <v>22</v>
      </c>
      <c r="F117" s="22">
        <v>22</v>
      </c>
      <c r="G117" s="22">
        <v>22</v>
      </c>
      <c r="H117" s="21">
        <v>22</v>
      </c>
    </row>
    <row r="118" spans="1:8" ht="15.75" thickBot="1" x14ac:dyDescent="0.3">
      <c r="A118" s="13" t="s">
        <v>29</v>
      </c>
      <c r="B118" s="23">
        <v>7</v>
      </c>
      <c r="C118" s="23">
        <v>7</v>
      </c>
      <c r="D118" s="23">
        <v>8</v>
      </c>
      <c r="E118" s="24">
        <v>8</v>
      </c>
      <c r="F118" s="24">
        <v>9</v>
      </c>
      <c r="G118" s="24">
        <v>8</v>
      </c>
      <c r="H118" s="23">
        <v>7</v>
      </c>
    </row>
    <row r="119" spans="1:8" ht="15.75" thickBot="1" x14ac:dyDescent="0.3">
      <c r="A119" s="7" t="s">
        <v>32</v>
      </c>
      <c r="B119" s="23">
        <f>SUM(B117:B118)</f>
        <v>27</v>
      </c>
      <c r="C119" s="23">
        <f t="shared" ref="C119:H119" si="22">SUM(C117:C118)</f>
        <v>27</v>
      </c>
      <c r="D119" s="23">
        <f t="shared" si="22"/>
        <v>29</v>
      </c>
      <c r="E119" s="23">
        <f t="shared" si="22"/>
        <v>30</v>
      </c>
      <c r="F119" s="23">
        <f t="shared" si="22"/>
        <v>31</v>
      </c>
      <c r="G119" s="23">
        <f t="shared" si="22"/>
        <v>30</v>
      </c>
      <c r="H119" s="23">
        <f t="shared" si="22"/>
        <v>29</v>
      </c>
    </row>
    <row r="120" spans="1:8" x14ac:dyDescent="0.25">
      <c r="A120" s="5" t="s">
        <v>12</v>
      </c>
      <c r="B120" s="21">
        <f>B119+B115+B111</f>
        <v>253</v>
      </c>
      <c r="C120" s="21">
        <f t="shared" ref="C120:H120" si="23">C119+C115+C111</f>
        <v>252</v>
      </c>
      <c r="D120" s="21">
        <f t="shared" si="23"/>
        <v>259</v>
      </c>
      <c r="E120" s="21">
        <f t="shared" si="23"/>
        <v>275</v>
      </c>
      <c r="F120" s="21">
        <f t="shared" si="23"/>
        <v>294</v>
      </c>
      <c r="G120" s="21">
        <f t="shared" si="23"/>
        <v>284</v>
      </c>
      <c r="H120" s="21">
        <f t="shared" si="23"/>
        <v>300</v>
      </c>
    </row>
    <row r="121" spans="1:8" ht="15.75" thickBot="1" x14ac:dyDescent="0.3">
      <c r="A121" s="7" t="s">
        <v>33</v>
      </c>
      <c r="B121" s="23">
        <v>160</v>
      </c>
      <c r="C121" s="23">
        <v>180</v>
      </c>
      <c r="D121" s="23">
        <v>197</v>
      </c>
      <c r="E121" s="24">
        <v>227</v>
      </c>
      <c r="F121" s="24">
        <v>262</v>
      </c>
      <c r="G121" s="24">
        <v>248</v>
      </c>
      <c r="H121" s="23">
        <v>275</v>
      </c>
    </row>
    <row r="122" spans="1:8" ht="15.75" thickBot="1" x14ac:dyDescent="0.3">
      <c r="A122" s="7" t="s">
        <v>34</v>
      </c>
      <c r="B122" s="23">
        <f>SUM(B120:B121)</f>
        <v>413</v>
      </c>
      <c r="C122" s="23">
        <f t="shared" ref="C122:H122" si="24">SUM(C120:C121)</f>
        <v>432</v>
      </c>
      <c r="D122" s="23">
        <f t="shared" si="24"/>
        <v>456</v>
      </c>
      <c r="E122" s="23">
        <f t="shared" si="24"/>
        <v>502</v>
      </c>
      <c r="F122" s="23">
        <f t="shared" si="24"/>
        <v>556</v>
      </c>
      <c r="G122" s="23">
        <f t="shared" si="24"/>
        <v>532</v>
      </c>
      <c r="H122" s="23">
        <f t="shared" si="24"/>
        <v>575</v>
      </c>
    </row>
    <row r="123" spans="1:8" x14ac:dyDescent="0.25">
      <c r="A123" s="14"/>
      <c r="B123" s="16"/>
      <c r="C123" s="16"/>
      <c r="D123" s="16"/>
      <c r="E123" s="17"/>
      <c r="F123" s="17"/>
      <c r="G123" s="17"/>
      <c r="H123" s="16"/>
    </row>
    <row r="124" spans="1:8" x14ac:dyDescent="0.25">
      <c r="A124" s="46" t="s">
        <v>35</v>
      </c>
      <c r="B124" s="46"/>
      <c r="C124" s="46"/>
      <c r="D124" s="46"/>
      <c r="E124" s="46"/>
      <c r="F124" s="46"/>
      <c r="G124" s="46"/>
      <c r="H124" s="46"/>
    </row>
    <row r="125" spans="1:8" x14ac:dyDescent="0.25">
      <c r="A125" s="5" t="s">
        <v>9</v>
      </c>
      <c r="B125" s="8"/>
      <c r="C125" s="6"/>
      <c r="D125" s="6"/>
      <c r="E125" s="5"/>
      <c r="F125" s="5"/>
      <c r="G125" s="9"/>
      <c r="H125" s="8"/>
    </row>
    <row r="126" spans="1:8" x14ac:dyDescent="0.25">
      <c r="A126" s="12" t="s">
        <v>28</v>
      </c>
      <c r="B126" s="21">
        <v>13</v>
      </c>
      <c r="C126" s="21">
        <v>13</v>
      </c>
      <c r="D126" s="21">
        <v>15</v>
      </c>
      <c r="E126" s="22">
        <v>17</v>
      </c>
      <c r="F126" s="22">
        <v>21</v>
      </c>
      <c r="G126" s="22">
        <v>11</v>
      </c>
      <c r="H126" s="21">
        <v>11</v>
      </c>
    </row>
    <row r="127" spans="1:8" ht="15.75" thickBot="1" x14ac:dyDescent="0.3">
      <c r="A127" s="13" t="s">
        <v>29</v>
      </c>
      <c r="B127" s="25">
        <v>0</v>
      </c>
      <c r="C127" s="25">
        <v>0</v>
      </c>
      <c r="D127" s="25">
        <v>0</v>
      </c>
      <c r="E127" s="36">
        <v>0</v>
      </c>
      <c r="F127" s="36">
        <v>0</v>
      </c>
      <c r="G127" s="36">
        <v>0</v>
      </c>
      <c r="H127" s="25">
        <v>0</v>
      </c>
    </row>
    <row r="128" spans="1:8" ht="15.75" thickBot="1" x14ac:dyDescent="0.3">
      <c r="A128" s="13" t="s">
        <v>30</v>
      </c>
      <c r="B128" s="23">
        <f>SUM(B126:B127)</f>
        <v>13</v>
      </c>
      <c r="C128" s="23">
        <f t="shared" ref="C128" si="25">SUM(C126:C127)</f>
        <v>13</v>
      </c>
      <c r="D128" s="23">
        <f t="shared" ref="D128" si="26">SUM(D126:D127)</f>
        <v>15</v>
      </c>
      <c r="E128" s="24">
        <f t="shared" ref="E128" si="27">SUM(E126:E127)</f>
        <v>17</v>
      </c>
      <c r="F128" s="24">
        <f t="shared" ref="F128" si="28">SUM(F126:F127)</f>
        <v>21</v>
      </c>
      <c r="G128" s="24">
        <f t="shared" ref="G128" si="29">SUM(G126:G127)</f>
        <v>11</v>
      </c>
      <c r="H128" s="23">
        <f t="shared" ref="H128" si="30">SUM(H126:H127)</f>
        <v>11</v>
      </c>
    </row>
    <row r="129" spans="1:8" x14ac:dyDescent="0.25">
      <c r="A129" s="5" t="s">
        <v>10</v>
      </c>
      <c r="B129" s="21"/>
      <c r="C129" s="21"/>
      <c r="D129" s="21"/>
      <c r="E129" s="22"/>
      <c r="F129" s="22"/>
      <c r="G129" s="22"/>
      <c r="H129" s="21"/>
    </row>
    <row r="130" spans="1:8" x14ac:dyDescent="0.25">
      <c r="A130" s="12" t="s">
        <v>28</v>
      </c>
      <c r="B130" s="21">
        <v>14</v>
      </c>
      <c r="C130" s="21">
        <v>16</v>
      </c>
      <c r="D130" s="21">
        <v>19</v>
      </c>
      <c r="E130" s="22">
        <v>21</v>
      </c>
      <c r="F130" s="22">
        <v>25</v>
      </c>
      <c r="G130" s="22">
        <v>13</v>
      </c>
      <c r="H130" s="21">
        <v>13</v>
      </c>
    </row>
    <row r="131" spans="1:8" ht="15.75" thickBot="1" x14ac:dyDescent="0.3">
      <c r="A131" s="13" t="s">
        <v>29</v>
      </c>
      <c r="B131" s="23">
        <v>2</v>
      </c>
      <c r="C131" s="23">
        <v>1</v>
      </c>
      <c r="D131" s="23">
        <v>1</v>
      </c>
      <c r="E131" s="24">
        <v>2</v>
      </c>
      <c r="F131" s="24">
        <v>2</v>
      </c>
      <c r="G131" s="24">
        <v>1</v>
      </c>
      <c r="H131" s="23">
        <v>1</v>
      </c>
    </row>
    <row r="132" spans="1:8" ht="15.75" thickBot="1" x14ac:dyDescent="0.3">
      <c r="A132" s="7" t="s">
        <v>31</v>
      </c>
      <c r="B132" s="23">
        <f>SUM(B130:B131)</f>
        <v>16</v>
      </c>
      <c r="C132" s="23">
        <f t="shared" ref="C132" si="31">SUM(C130:C131)</f>
        <v>17</v>
      </c>
      <c r="D132" s="23">
        <f t="shared" ref="D132" si="32">SUM(D130:D131)</f>
        <v>20</v>
      </c>
      <c r="E132" s="24">
        <f t="shared" ref="E132" si="33">SUM(E130:E131)</f>
        <v>23</v>
      </c>
      <c r="F132" s="24">
        <f t="shared" ref="F132" si="34">SUM(F130:F131)</f>
        <v>27</v>
      </c>
      <c r="G132" s="24">
        <f t="shared" ref="G132" si="35">SUM(G130:G131)</f>
        <v>14</v>
      </c>
      <c r="H132" s="23">
        <f t="shared" ref="H132" si="36">SUM(H130:H131)</f>
        <v>14</v>
      </c>
    </row>
    <row r="133" spans="1:8" x14ac:dyDescent="0.25">
      <c r="A133" s="5" t="s">
        <v>11</v>
      </c>
      <c r="B133" s="21"/>
      <c r="C133" s="21"/>
      <c r="D133" s="21"/>
      <c r="E133" s="22"/>
      <c r="F133" s="22"/>
      <c r="G133" s="22"/>
      <c r="H133" s="21"/>
    </row>
    <row r="134" spans="1:8" x14ac:dyDescent="0.25">
      <c r="A134" s="12" t="s">
        <v>28</v>
      </c>
      <c r="B134" s="21">
        <v>2</v>
      </c>
      <c r="C134" s="21">
        <v>2</v>
      </c>
      <c r="D134" s="21">
        <v>2</v>
      </c>
      <c r="E134" s="22">
        <v>2</v>
      </c>
      <c r="F134" s="22">
        <v>2</v>
      </c>
      <c r="G134" s="22">
        <v>1</v>
      </c>
      <c r="H134" s="21">
        <v>1</v>
      </c>
    </row>
    <row r="135" spans="1:8" ht="15.75" thickBot="1" x14ac:dyDescent="0.3">
      <c r="A135" s="13" t="s">
        <v>29</v>
      </c>
      <c r="B135" s="23">
        <v>1</v>
      </c>
      <c r="C135" s="23">
        <v>1</v>
      </c>
      <c r="D135" s="23">
        <v>2</v>
      </c>
      <c r="E135" s="24">
        <v>1</v>
      </c>
      <c r="F135" s="24">
        <v>1</v>
      </c>
      <c r="G135" s="25">
        <v>0</v>
      </c>
      <c r="H135" s="23">
        <v>1</v>
      </c>
    </row>
    <row r="136" spans="1:8" ht="15.75" thickBot="1" x14ac:dyDescent="0.3">
      <c r="A136" s="7" t="s">
        <v>32</v>
      </c>
      <c r="B136" s="23">
        <f>SUM(B134:B135)</f>
        <v>3</v>
      </c>
      <c r="C136" s="23">
        <f t="shared" ref="C136" si="37">SUM(C134:C135)</f>
        <v>3</v>
      </c>
      <c r="D136" s="23">
        <f t="shared" ref="D136" si="38">SUM(D134:D135)</f>
        <v>4</v>
      </c>
      <c r="E136" s="24">
        <f t="shared" ref="E136" si="39">SUM(E134:E135)</f>
        <v>3</v>
      </c>
      <c r="F136" s="24">
        <f t="shared" ref="F136" si="40">SUM(F134:F135)</f>
        <v>3</v>
      </c>
      <c r="G136" s="24">
        <f t="shared" ref="G136" si="41">SUM(G134:G135)</f>
        <v>1</v>
      </c>
      <c r="H136" s="23">
        <f t="shared" ref="H136" si="42">SUM(H134:H135)</f>
        <v>2</v>
      </c>
    </row>
    <row r="137" spans="1:8" x14ac:dyDescent="0.25">
      <c r="A137" s="5" t="s">
        <v>12</v>
      </c>
      <c r="B137" s="21">
        <f>B136+B132+B128</f>
        <v>32</v>
      </c>
      <c r="C137" s="21">
        <f t="shared" ref="C137" si="43">C136+C132+C128</f>
        <v>33</v>
      </c>
      <c r="D137" s="21">
        <f t="shared" ref="D137" si="44">D136+D132+D128</f>
        <v>39</v>
      </c>
      <c r="E137" s="22">
        <f t="shared" ref="E137" si="45">E136+E132+E128</f>
        <v>43</v>
      </c>
      <c r="F137" s="22">
        <f t="shared" ref="F137" si="46">F136+F132+F128</f>
        <v>51</v>
      </c>
      <c r="G137" s="22">
        <f t="shared" ref="G137" si="47">G136+G132+G128</f>
        <v>26</v>
      </c>
      <c r="H137" s="21">
        <f t="shared" ref="H137" si="48">H136+H132+H128</f>
        <v>27</v>
      </c>
    </row>
    <row r="138" spans="1:8" ht="15.75" thickBot="1" x14ac:dyDescent="0.3">
      <c r="A138" s="7" t="s">
        <v>33</v>
      </c>
      <c r="B138" s="23">
        <v>53</v>
      </c>
      <c r="C138" s="23">
        <v>36</v>
      </c>
      <c r="D138" s="23">
        <v>33</v>
      </c>
      <c r="E138" s="24">
        <v>46</v>
      </c>
      <c r="F138" s="24">
        <v>46</v>
      </c>
      <c r="G138" s="24">
        <v>23</v>
      </c>
      <c r="H138" s="23">
        <v>24</v>
      </c>
    </row>
    <row r="139" spans="1:8" ht="15.75" thickBot="1" x14ac:dyDescent="0.3">
      <c r="A139" s="7" t="s">
        <v>34</v>
      </c>
      <c r="B139" s="23">
        <f>SUM(B137:B138)</f>
        <v>85</v>
      </c>
      <c r="C139" s="23">
        <f>SUM(C137:C138)</f>
        <v>69</v>
      </c>
      <c r="D139" s="23">
        <f t="shared" ref="D139" si="49">SUM(D137:D138)</f>
        <v>72</v>
      </c>
      <c r="E139" s="24">
        <f t="shared" ref="E139" si="50">SUM(E137:E138)</f>
        <v>89</v>
      </c>
      <c r="F139" s="24">
        <f t="shared" ref="F139" si="51">SUM(F137:F138)</f>
        <v>97</v>
      </c>
      <c r="G139" s="24">
        <f t="shared" ref="G139" si="52">SUM(G137:G138)</f>
        <v>49</v>
      </c>
      <c r="H139" s="23">
        <f t="shared" ref="H139" si="53">SUM(H137:H138)</f>
        <v>51</v>
      </c>
    </row>
  </sheetData>
  <mergeCells count="13">
    <mergeCell ref="A124:H124"/>
    <mergeCell ref="A59:H59"/>
    <mergeCell ref="A68:H68"/>
    <mergeCell ref="A77:H77"/>
    <mergeCell ref="A86:H86"/>
    <mergeCell ref="A94:H94"/>
    <mergeCell ref="A107:H107"/>
    <mergeCell ref="A49:H49"/>
    <mergeCell ref="A4:H4"/>
    <mergeCell ref="A13:H13"/>
    <mergeCell ref="A22:H22"/>
    <mergeCell ref="A31:H31"/>
    <mergeCell ref="A40:H40"/>
  </mergeCells>
  <pageMargins left="0.7" right="0.7" top="0.75" bottom="0.75" header="0.3" footer="0.3"/>
  <pageSetup paperSize="9" scale="88" orientation="portrait" r:id="rId1"/>
  <rowBreaks count="2" manualBreakCount="2">
    <brk id="56" max="7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>CHEP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Patel, Bhavin</dc:creator>
  <cp:lastModifiedBy>Patel, Bhavin</cp:lastModifiedBy>
  <cp:lastPrinted>2017-05-30T08:30:43Z</cp:lastPrinted>
  <dcterms:created xsi:type="dcterms:W3CDTF">2017-05-30T07:27:34Z</dcterms:created>
  <dcterms:modified xsi:type="dcterms:W3CDTF">2017-06-05T01:34:06Z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